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etpub\PublicWebsiteComponents\Files\GIS\Maps_Reports\Decennial_ReCalc\2020\DeviationReports\"/>
    </mc:Choice>
  </mc:AlternateContent>
  <xr:revisionPtr revIDLastSave="0" documentId="13_ncr:1_{980A1CDC-A3CF-4ECE-8F03-449F1B9FD2FE}" xr6:coauthVersionLast="47" xr6:coauthVersionMax="47" xr10:uidLastSave="{00000000-0000-0000-0000-000000000000}"/>
  <bookViews>
    <workbookView xWindow="-27255" yWindow="825" windowWidth="23205" windowHeight="13605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" l="1"/>
  <c r="B53" i="1"/>
  <c r="D3" i="1"/>
  <c r="E3" i="1" s="1"/>
  <c r="G3" i="1"/>
  <c r="H3" i="1" s="1"/>
  <c r="D4" i="1"/>
  <c r="E4" i="1" s="1"/>
  <c r="G4" i="1"/>
  <c r="H4" i="1" s="1"/>
  <c r="D5" i="1"/>
  <c r="E5" i="1" s="1"/>
  <c r="G5" i="1"/>
  <c r="H5" i="1" s="1"/>
  <c r="D6" i="1"/>
  <c r="E6" i="1" s="1"/>
  <c r="G6" i="1"/>
  <c r="H6" i="1" s="1"/>
  <c r="D7" i="1"/>
  <c r="E7" i="1" s="1"/>
  <c r="G7" i="1"/>
  <c r="H7" i="1" s="1"/>
  <c r="D8" i="1"/>
  <c r="E8" i="1" s="1"/>
  <c r="G8" i="1"/>
  <c r="H8" i="1" s="1"/>
  <c r="D9" i="1"/>
  <c r="E9" i="1" s="1"/>
  <c r="G9" i="1"/>
  <c r="H9" i="1" s="1"/>
  <c r="D10" i="1"/>
  <c r="E10" i="1" s="1"/>
  <c r="G10" i="1"/>
  <c r="H10" i="1" s="1"/>
  <c r="D11" i="1"/>
  <c r="E11" i="1" s="1"/>
  <c r="G11" i="1"/>
  <c r="H11" i="1" s="1"/>
  <c r="D12" i="1"/>
  <c r="E12" i="1" s="1"/>
  <c r="G12" i="1"/>
  <c r="H12" i="1" s="1"/>
  <c r="D13" i="1"/>
  <c r="E13" i="1" s="1"/>
  <c r="G13" i="1"/>
  <c r="H13" i="1" s="1"/>
  <c r="D14" i="1"/>
  <c r="E14" i="1" s="1"/>
  <c r="G14" i="1"/>
  <c r="H14" i="1" s="1"/>
  <c r="D15" i="1"/>
  <c r="E15" i="1" s="1"/>
  <c r="G15" i="1"/>
  <c r="H15" i="1" s="1"/>
  <c r="D16" i="1"/>
  <c r="E16" i="1" s="1"/>
  <c r="G16" i="1"/>
  <c r="H16" i="1" s="1"/>
  <c r="D17" i="1"/>
  <c r="E17" i="1" s="1"/>
  <c r="G17" i="1"/>
  <c r="H17" i="1" s="1"/>
  <c r="D18" i="1"/>
  <c r="E18" i="1" s="1"/>
  <c r="G18" i="1"/>
  <c r="H18" i="1" s="1"/>
  <c r="D19" i="1"/>
  <c r="E19" i="1" s="1"/>
  <c r="G19" i="1"/>
  <c r="H19" i="1" s="1"/>
  <c r="D20" i="1"/>
  <c r="E20" i="1" s="1"/>
  <c r="G20" i="1"/>
  <c r="H20" i="1" s="1"/>
  <c r="D21" i="1"/>
  <c r="E21" i="1" s="1"/>
  <c r="G21" i="1"/>
  <c r="H21" i="1" s="1"/>
  <c r="D22" i="1"/>
  <c r="E22" i="1" s="1"/>
  <c r="G22" i="1"/>
  <c r="H22" i="1" s="1"/>
  <c r="D23" i="1"/>
  <c r="E23" i="1" s="1"/>
  <c r="G23" i="1"/>
  <c r="H23" i="1" s="1"/>
  <c r="D24" i="1"/>
  <c r="E24" i="1" s="1"/>
  <c r="G24" i="1"/>
  <c r="H24" i="1" s="1"/>
  <c r="D25" i="1"/>
  <c r="E25" i="1" s="1"/>
  <c r="G25" i="1"/>
  <c r="H25" i="1" s="1"/>
  <c r="D26" i="1"/>
  <c r="E26" i="1" s="1"/>
  <c r="G26" i="1"/>
  <c r="H26" i="1" s="1"/>
  <c r="D27" i="1"/>
  <c r="E27" i="1" s="1"/>
  <c r="G27" i="1"/>
  <c r="H27" i="1" s="1"/>
  <c r="D28" i="1"/>
  <c r="E28" i="1" s="1"/>
  <c r="G28" i="1"/>
  <c r="H28" i="1" s="1"/>
  <c r="D29" i="1"/>
  <c r="E29" i="1" s="1"/>
  <c r="G29" i="1"/>
  <c r="H29" i="1" s="1"/>
  <c r="D30" i="1"/>
  <c r="E30" i="1" s="1"/>
  <c r="G30" i="1"/>
  <c r="H30" i="1" s="1"/>
  <c r="D31" i="1"/>
  <c r="E31" i="1" s="1"/>
  <c r="G31" i="1"/>
  <c r="H31" i="1" s="1"/>
  <c r="D32" i="1"/>
  <c r="E32" i="1" s="1"/>
  <c r="G32" i="1"/>
  <c r="H32" i="1" s="1"/>
  <c r="D33" i="1"/>
  <c r="E33" i="1" s="1"/>
  <c r="G33" i="1"/>
  <c r="H33" i="1" s="1"/>
  <c r="D34" i="1"/>
  <c r="E34" i="1" s="1"/>
  <c r="G34" i="1"/>
  <c r="H34" i="1" s="1"/>
  <c r="D35" i="1"/>
  <c r="E35" i="1" s="1"/>
  <c r="G35" i="1"/>
  <c r="H35" i="1" s="1"/>
  <c r="D36" i="1"/>
  <c r="E36" i="1" s="1"/>
  <c r="G36" i="1"/>
  <c r="H36" i="1" s="1"/>
  <c r="D37" i="1"/>
  <c r="E37" i="1" s="1"/>
  <c r="G37" i="1"/>
  <c r="H37" i="1" s="1"/>
  <c r="D38" i="1"/>
  <c r="E38" i="1" s="1"/>
  <c r="G38" i="1"/>
  <c r="H38" i="1" s="1"/>
  <c r="D39" i="1"/>
  <c r="E39" i="1" s="1"/>
  <c r="G39" i="1"/>
  <c r="H39" i="1" s="1"/>
  <c r="D40" i="1"/>
  <c r="E40" i="1" s="1"/>
  <c r="G40" i="1"/>
  <c r="H40" i="1" s="1"/>
  <c r="D41" i="1"/>
  <c r="E41" i="1" s="1"/>
  <c r="G41" i="1"/>
  <c r="H41" i="1" s="1"/>
  <c r="D42" i="1"/>
  <c r="E42" i="1" s="1"/>
  <c r="G42" i="1"/>
  <c r="H42" i="1" s="1"/>
  <c r="D43" i="1"/>
  <c r="E43" i="1" s="1"/>
  <c r="G43" i="1"/>
  <c r="H43" i="1" s="1"/>
  <c r="D44" i="1"/>
  <c r="E44" i="1" s="1"/>
  <c r="G44" i="1"/>
  <c r="H44" i="1" s="1"/>
  <c r="D45" i="1"/>
  <c r="E45" i="1" s="1"/>
  <c r="G45" i="1"/>
  <c r="H45" i="1" s="1"/>
  <c r="D46" i="1"/>
  <c r="E46" i="1" s="1"/>
  <c r="G46" i="1"/>
  <c r="H46" i="1" s="1"/>
  <c r="D47" i="1"/>
  <c r="E47" i="1" s="1"/>
  <c r="G47" i="1"/>
  <c r="H47" i="1" s="1"/>
  <c r="D48" i="1"/>
  <c r="E48" i="1" s="1"/>
  <c r="G48" i="1"/>
  <c r="H48" i="1" s="1"/>
  <c r="D49" i="1"/>
  <c r="E49" i="1" s="1"/>
  <c r="G49" i="1"/>
  <c r="H49" i="1" s="1"/>
  <c r="D50" i="1"/>
  <c r="E50" i="1" s="1"/>
  <c r="G50" i="1"/>
  <c r="H50" i="1" s="1"/>
  <c r="D51" i="1"/>
  <c r="E51" i="1" s="1"/>
  <c r="G51" i="1"/>
  <c r="H51" i="1" s="1"/>
  <c r="D52" i="1"/>
  <c r="E52" i="1" s="1"/>
  <c r="G52" i="1"/>
  <c r="H52" i="1" s="1"/>
</calcChain>
</file>

<file path=xl/sharedStrings.xml><?xml version="1.0" encoding="utf-8"?>
<sst xmlns="http://schemas.openxmlformats.org/spreadsheetml/2006/main" count="10" uniqueCount="8">
  <si>
    <t>District</t>
  </si>
  <si>
    <t>Population</t>
  </si>
  <si>
    <t>Change</t>
  </si>
  <si>
    <t>Deviation from Ideal</t>
  </si>
  <si>
    <t>Total</t>
  </si>
  <si>
    <t>Percent</t>
  </si>
  <si>
    <t>Total:</t>
  </si>
  <si>
    <t>2020 Ideal District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</si>
</sst>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2" fillId="0" borderId="8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3" fontId="2" fillId="0" borderId="10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11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zoomScaleNormal="100" workbookViewId="0"/>
  </sheetViews>
  <sheetFormatPr defaultRowHeight="15.75" x14ac:dyDescent="0.25"/>
  <cols>
    <col min="1" max="1" width="9.28515625" style="4" bestFit="1" customWidth="1"/>
    <col min="2" max="2" width="10.140625" style="1" bestFit="1" customWidth="1"/>
    <col min="3" max="3" width="11.28515625" style="1" bestFit="1" customWidth="1"/>
    <col min="4" max="4" width="9.28515625" style="1" customWidth="1"/>
    <col min="5" max="5" width="10.42578125" style="1" bestFit="1" customWidth="1"/>
    <col min="6" max="6" width="20" style="1" customWidth="1"/>
    <col min="7" max="7" width="10.42578125" style="1" customWidth="1"/>
    <col min="8" max="8" width="12.85546875" style="1" customWidth="1"/>
    <col min="9" max="17" width="9.140625" style="1"/>
    <col min="18" max="18" width="10.140625" style="1" bestFit="1" customWidth="1"/>
    <col min="19" max="16384" width="9.140625" style="1"/>
  </cols>
  <sheetData>
    <row r="1" spans="1:8" ht="16.5" thickBot="1" x14ac:dyDescent="0.3">
      <c r="B1" s="22" t="s">
        <v>1</v>
      </c>
      <c r="C1" s="23"/>
      <c r="D1" s="22" t="s">
        <v>2</v>
      </c>
      <c r="E1" s="23"/>
      <c r="F1" s="26" t="s">
        <v>7</v>
      </c>
      <c r="G1" s="24" t="s">
        <v>3</v>
      </c>
      <c r="H1" s="25"/>
    </row>
    <row r="2" spans="1:8" s="8" customFormat="1" x14ac:dyDescent="0.25">
      <c r="A2" s="5" t="s">
        <v>0</v>
      </c>
      <c r="B2" s="2">
        <v>2010</v>
      </c>
      <c r="C2" s="3">
        <v>2020</v>
      </c>
      <c r="D2" s="2" t="s">
        <v>4</v>
      </c>
      <c r="E2" s="19" t="s">
        <v>5</v>
      </c>
      <c r="F2" s="27"/>
      <c r="G2" s="2" t="s">
        <v>4</v>
      </c>
      <c r="H2" s="3" t="s">
        <v>5</v>
      </c>
    </row>
    <row r="3" spans="1:8" s="8" customFormat="1" x14ac:dyDescent="0.25">
      <c r="A3" s="17">
        <v>1</v>
      </c>
      <c r="B3" s="20">
        <v>196665</v>
      </c>
      <c r="C3" s="10">
        <v>193518</v>
      </c>
      <c r="D3" s="9">
        <f t="shared" ref="D3:D52" si="0">C3-B3</f>
        <v>-3147</v>
      </c>
      <c r="E3" s="12">
        <f t="shared" ref="E3:E52" si="1">D3/B3</f>
        <v>-1.600183052398749E-2</v>
      </c>
      <c r="F3" s="11">
        <v>208788</v>
      </c>
      <c r="G3" s="9">
        <f t="shared" ref="G3:G52" si="2">C3-F3</f>
        <v>-15270</v>
      </c>
      <c r="H3" s="12">
        <f t="shared" ref="H3:H52" si="3">G3/F3</f>
        <v>-7.3136387148686713E-2</v>
      </c>
    </row>
    <row r="4" spans="1:8" s="8" customFormat="1" x14ac:dyDescent="0.25">
      <c r="A4" s="17">
        <v>2</v>
      </c>
      <c r="B4" s="20">
        <v>183118</v>
      </c>
      <c r="C4" s="10">
        <v>180682</v>
      </c>
      <c r="D4" s="9">
        <f t="shared" si="0"/>
        <v>-2436</v>
      </c>
      <c r="E4" s="12">
        <f t="shared" si="1"/>
        <v>-1.3302897585163665E-2</v>
      </c>
      <c r="F4" s="11">
        <v>208788</v>
      </c>
      <c r="G4" s="9">
        <f t="shared" si="2"/>
        <v>-28106</v>
      </c>
      <c r="H4" s="12">
        <f t="shared" si="3"/>
        <v>-0.13461501618866983</v>
      </c>
    </row>
    <row r="5" spans="1:8" s="8" customFormat="1" x14ac:dyDescent="0.25">
      <c r="A5" s="17">
        <v>3</v>
      </c>
      <c r="B5" s="20">
        <v>182039</v>
      </c>
      <c r="C5" s="10">
        <v>163308</v>
      </c>
      <c r="D5" s="9">
        <f t="shared" si="0"/>
        <v>-18731</v>
      </c>
      <c r="E5" s="12">
        <f t="shared" si="1"/>
        <v>-0.10289553337471641</v>
      </c>
      <c r="F5" s="11">
        <v>208788</v>
      </c>
      <c r="G5" s="9">
        <f t="shared" si="2"/>
        <v>-45480</v>
      </c>
      <c r="H5" s="12">
        <f t="shared" si="3"/>
        <v>-0.21782861083970342</v>
      </c>
    </row>
    <row r="6" spans="1:8" s="8" customFormat="1" x14ac:dyDescent="0.25">
      <c r="A6" s="17">
        <v>4</v>
      </c>
      <c r="B6" s="20">
        <v>192477</v>
      </c>
      <c r="C6" s="10">
        <v>176306</v>
      </c>
      <c r="D6" s="9">
        <f t="shared" si="0"/>
        <v>-16171</v>
      </c>
      <c r="E6" s="12">
        <f t="shared" si="1"/>
        <v>-8.4015232988876587E-2</v>
      </c>
      <c r="F6" s="11">
        <v>208788</v>
      </c>
      <c r="G6" s="9">
        <f t="shared" si="2"/>
        <v>-32482</v>
      </c>
      <c r="H6" s="12">
        <f t="shared" si="3"/>
        <v>-0.15557407513841792</v>
      </c>
    </row>
    <row r="7" spans="1:8" s="8" customFormat="1" x14ac:dyDescent="0.25">
      <c r="A7" s="17">
        <v>5</v>
      </c>
      <c r="B7" s="20">
        <v>189510</v>
      </c>
      <c r="C7" s="10">
        <v>190694</v>
      </c>
      <c r="D7" s="9">
        <f t="shared" si="0"/>
        <v>1184</v>
      </c>
      <c r="E7" s="12">
        <f t="shared" si="1"/>
        <v>6.2476914147010709E-3</v>
      </c>
      <c r="F7" s="11">
        <v>208788</v>
      </c>
      <c r="G7" s="9">
        <f t="shared" si="2"/>
        <v>-18094</v>
      </c>
      <c r="H7" s="12">
        <f t="shared" si="3"/>
        <v>-8.6662068701266359E-2</v>
      </c>
    </row>
    <row r="8" spans="1:8" s="8" customFormat="1" x14ac:dyDescent="0.25">
      <c r="A8" s="17">
        <v>6</v>
      </c>
      <c r="B8" s="20">
        <v>187925</v>
      </c>
      <c r="C8" s="10">
        <v>213748</v>
      </c>
      <c r="D8" s="9">
        <f t="shared" si="0"/>
        <v>25823</v>
      </c>
      <c r="E8" s="12">
        <f t="shared" si="1"/>
        <v>0.13741120127710524</v>
      </c>
      <c r="F8" s="11">
        <v>208788</v>
      </c>
      <c r="G8" s="9">
        <f t="shared" si="2"/>
        <v>4960</v>
      </c>
      <c r="H8" s="12">
        <f t="shared" si="3"/>
        <v>2.3756154568270207E-2</v>
      </c>
    </row>
    <row r="9" spans="1:8" s="8" customFormat="1" x14ac:dyDescent="0.25">
      <c r="A9" s="17">
        <v>7</v>
      </c>
      <c r="B9" s="20">
        <v>182118</v>
      </c>
      <c r="C9" s="10">
        <v>172455</v>
      </c>
      <c r="D9" s="9">
        <f t="shared" si="0"/>
        <v>-9663</v>
      </c>
      <c r="E9" s="12">
        <f t="shared" si="1"/>
        <v>-5.3059005699601355E-2</v>
      </c>
      <c r="F9" s="11">
        <v>208788</v>
      </c>
      <c r="G9" s="9">
        <f t="shared" si="2"/>
        <v>-36333</v>
      </c>
      <c r="H9" s="12">
        <f t="shared" si="3"/>
        <v>-0.17401862175987126</v>
      </c>
    </row>
    <row r="10" spans="1:8" s="8" customFormat="1" x14ac:dyDescent="0.25">
      <c r="A10" s="17">
        <v>8</v>
      </c>
      <c r="B10" s="20">
        <v>199397</v>
      </c>
      <c r="C10" s="10">
        <v>230888</v>
      </c>
      <c r="D10" s="9">
        <f t="shared" si="0"/>
        <v>31491</v>
      </c>
      <c r="E10" s="12">
        <f t="shared" si="1"/>
        <v>0.15793116245480124</v>
      </c>
      <c r="F10" s="11">
        <v>208788</v>
      </c>
      <c r="G10" s="9">
        <f t="shared" si="2"/>
        <v>22100</v>
      </c>
      <c r="H10" s="12">
        <f t="shared" si="3"/>
        <v>0.10584899515297815</v>
      </c>
    </row>
    <row r="11" spans="1:8" s="8" customFormat="1" x14ac:dyDescent="0.25">
      <c r="A11" s="17">
        <v>9</v>
      </c>
      <c r="B11" s="20">
        <v>198108</v>
      </c>
      <c r="C11" s="10">
        <v>221316</v>
      </c>
      <c r="D11" s="9">
        <f t="shared" si="0"/>
        <v>23208</v>
      </c>
      <c r="E11" s="12">
        <f t="shared" si="1"/>
        <v>0.11714822218184021</v>
      </c>
      <c r="F11" s="11">
        <v>208788</v>
      </c>
      <c r="G11" s="9">
        <f t="shared" si="2"/>
        <v>12528</v>
      </c>
      <c r="H11" s="12">
        <f t="shared" si="3"/>
        <v>6.0003448474050231E-2</v>
      </c>
    </row>
    <row r="12" spans="1:8" s="8" customFormat="1" x14ac:dyDescent="0.25">
      <c r="A12" s="17">
        <v>10</v>
      </c>
      <c r="B12" s="20">
        <v>181798</v>
      </c>
      <c r="C12" s="10">
        <v>181930</v>
      </c>
      <c r="D12" s="9">
        <f t="shared" si="0"/>
        <v>132</v>
      </c>
      <c r="E12" s="12">
        <f t="shared" si="1"/>
        <v>7.2608059494603898E-4</v>
      </c>
      <c r="F12" s="11">
        <v>208788</v>
      </c>
      <c r="G12" s="9">
        <f t="shared" si="2"/>
        <v>-26858</v>
      </c>
      <c r="H12" s="12">
        <f t="shared" si="3"/>
        <v>-0.12863766116826639</v>
      </c>
    </row>
    <row r="13" spans="1:8" s="8" customFormat="1" x14ac:dyDescent="0.25">
      <c r="A13" s="17">
        <v>11</v>
      </c>
      <c r="B13" s="20">
        <v>190179</v>
      </c>
      <c r="C13" s="10">
        <v>218399</v>
      </c>
      <c r="D13" s="9">
        <f t="shared" si="0"/>
        <v>28220</v>
      </c>
      <c r="E13" s="12">
        <f t="shared" si="1"/>
        <v>0.14838652006793598</v>
      </c>
      <c r="F13" s="11">
        <v>208788</v>
      </c>
      <c r="G13" s="9">
        <f t="shared" si="2"/>
        <v>9611</v>
      </c>
      <c r="H13" s="12">
        <f t="shared" si="3"/>
        <v>4.6032339023315515E-2</v>
      </c>
    </row>
    <row r="14" spans="1:8" s="8" customFormat="1" x14ac:dyDescent="0.25">
      <c r="A14" s="17">
        <v>12</v>
      </c>
      <c r="B14" s="20">
        <v>187221</v>
      </c>
      <c r="C14" s="10">
        <v>215244</v>
      </c>
      <c r="D14" s="9">
        <f t="shared" si="0"/>
        <v>28023</v>
      </c>
      <c r="E14" s="12">
        <f t="shared" si="1"/>
        <v>0.14967872193824411</v>
      </c>
      <c r="F14" s="11">
        <v>208788</v>
      </c>
      <c r="G14" s="9">
        <f t="shared" si="2"/>
        <v>6456</v>
      </c>
      <c r="H14" s="12">
        <f t="shared" si="3"/>
        <v>3.092131731708719E-2</v>
      </c>
    </row>
    <row r="15" spans="1:8" s="8" customFormat="1" x14ac:dyDescent="0.25">
      <c r="A15" s="17">
        <v>13</v>
      </c>
      <c r="B15" s="20">
        <v>192266</v>
      </c>
      <c r="C15" s="10">
        <v>167153</v>
      </c>
      <c r="D15" s="9">
        <f t="shared" si="0"/>
        <v>-25113</v>
      </c>
      <c r="E15" s="12">
        <f t="shared" si="1"/>
        <v>-0.13061591753092069</v>
      </c>
      <c r="F15" s="11">
        <v>208788</v>
      </c>
      <c r="G15" s="9">
        <f t="shared" si="2"/>
        <v>-41635</v>
      </c>
      <c r="H15" s="12">
        <f t="shared" si="3"/>
        <v>-0.19941280150200202</v>
      </c>
    </row>
    <row r="16" spans="1:8" s="8" customFormat="1" x14ac:dyDescent="0.25">
      <c r="A16" s="17">
        <v>14</v>
      </c>
      <c r="B16" s="20">
        <v>198654</v>
      </c>
      <c r="C16" s="10">
        <v>225015</v>
      </c>
      <c r="D16" s="9">
        <f t="shared" si="0"/>
        <v>26361</v>
      </c>
      <c r="E16" s="12">
        <f t="shared" si="1"/>
        <v>0.13269805792986802</v>
      </c>
      <c r="F16" s="11">
        <v>208788</v>
      </c>
      <c r="G16" s="9">
        <f t="shared" si="2"/>
        <v>16227</v>
      </c>
      <c r="H16" s="12">
        <f t="shared" si="3"/>
        <v>7.7719983907121093E-2</v>
      </c>
    </row>
    <row r="17" spans="1:8" s="8" customFormat="1" x14ac:dyDescent="0.25">
      <c r="A17" s="17">
        <v>15</v>
      </c>
      <c r="B17" s="20">
        <v>192490</v>
      </c>
      <c r="C17" s="10">
        <v>214271</v>
      </c>
      <c r="D17" s="9">
        <f t="shared" si="0"/>
        <v>21781</v>
      </c>
      <c r="E17" s="12">
        <f t="shared" si="1"/>
        <v>0.11315393007428957</v>
      </c>
      <c r="F17" s="11">
        <v>208788</v>
      </c>
      <c r="G17" s="9">
        <f t="shared" si="2"/>
        <v>5483</v>
      </c>
      <c r="H17" s="12">
        <f t="shared" si="3"/>
        <v>2.6261087801980956E-2</v>
      </c>
    </row>
    <row r="18" spans="1:8" s="8" customFormat="1" x14ac:dyDescent="0.25">
      <c r="A18" s="17">
        <v>16</v>
      </c>
      <c r="B18" s="20">
        <v>187230</v>
      </c>
      <c r="C18" s="10">
        <v>227471</v>
      </c>
      <c r="D18" s="9">
        <f t="shared" si="0"/>
        <v>40241</v>
      </c>
      <c r="E18" s="12">
        <f t="shared" si="1"/>
        <v>0.21492816322170594</v>
      </c>
      <c r="F18" s="11">
        <v>208788</v>
      </c>
      <c r="G18" s="9">
        <f t="shared" si="2"/>
        <v>18683</v>
      </c>
      <c r="H18" s="12">
        <f t="shared" si="3"/>
        <v>8.948311205624844E-2</v>
      </c>
    </row>
    <row r="19" spans="1:8" s="8" customFormat="1" x14ac:dyDescent="0.25">
      <c r="A19" s="17">
        <v>17</v>
      </c>
      <c r="B19" s="20">
        <v>199914</v>
      </c>
      <c r="C19" s="10">
        <v>290083</v>
      </c>
      <c r="D19" s="9">
        <f t="shared" si="0"/>
        <v>90169</v>
      </c>
      <c r="E19" s="12">
        <f t="shared" si="1"/>
        <v>0.45103894674710127</v>
      </c>
      <c r="F19" s="11">
        <v>208788</v>
      </c>
      <c r="G19" s="9">
        <f t="shared" si="2"/>
        <v>81295</v>
      </c>
      <c r="H19" s="12">
        <f t="shared" si="3"/>
        <v>0.38936624710232387</v>
      </c>
    </row>
    <row r="20" spans="1:8" s="8" customFormat="1" x14ac:dyDescent="0.25">
      <c r="A20" s="17">
        <v>18</v>
      </c>
      <c r="B20" s="20">
        <v>183324</v>
      </c>
      <c r="C20" s="10">
        <v>241143</v>
      </c>
      <c r="D20" s="9">
        <f t="shared" si="0"/>
        <v>57819</v>
      </c>
      <c r="E20" s="12">
        <f t="shared" si="1"/>
        <v>0.31539241997774431</v>
      </c>
      <c r="F20" s="11">
        <v>208788</v>
      </c>
      <c r="G20" s="9">
        <f t="shared" si="2"/>
        <v>32355</v>
      </c>
      <c r="H20" s="12">
        <f t="shared" si="3"/>
        <v>0.1549658026323352</v>
      </c>
    </row>
    <row r="21" spans="1:8" s="8" customFormat="1" x14ac:dyDescent="0.25">
      <c r="A21" s="17">
        <v>19</v>
      </c>
      <c r="B21" s="20">
        <v>182869</v>
      </c>
      <c r="C21" s="10">
        <v>192790</v>
      </c>
      <c r="D21" s="9">
        <f t="shared" si="0"/>
        <v>9921</v>
      </c>
      <c r="E21" s="12">
        <f t="shared" si="1"/>
        <v>5.425195085006207E-2</v>
      </c>
      <c r="F21" s="11">
        <v>208788</v>
      </c>
      <c r="G21" s="9">
        <f t="shared" si="2"/>
        <v>-15998</v>
      </c>
      <c r="H21" s="12">
        <f t="shared" si="3"/>
        <v>-7.6623177577255397E-2</v>
      </c>
    </row>
    <row r="22" spans="1:8" s="8" customFormat="1" x14ac:dyDescent="0.25">
      <c r="A22" s="17">
        <v>20</v>
      </c>
      <c r="B22" s="20">
        <v>184237</v>
      </c>
      <c r="C22" s="10">
        <v>229261</v>
      </c>
      <c r="D22" s="9">
        <f t="shared" si="0"/>
        <v>45024</v>
      </c>
      <c r="E22" s="12">
        <f t="shared" si="1"/>
        <v>0.24438087897653565</v>
      </c>
      <c r="F22" s="11">
        <v>208788</v>
      </c>
      <c r="G22" s="9">
        <f t="shared" si="2"/>
        <v>20473</v>
      </c>
      <c r="H22" s="12">
        <f t="shared" si="3"/>
        <v>9.8056401708910473E-2</v>
      </c>
    </row>
    <row r="23" spans="1:8" s="8" customFormat="1" x14ac:dyDescent="0.25">
      <c r="A23" s="17">
        <v>21</v>
      </c>
      <c r="B23" s="20">
        <v>183514</v>
      </c>
      <c r="C23" s="10">
        <v>194020</v>
      </c>
      <c r="D23" s="9">
        <f t="shared" si="0"/>
        <v>10506</v>
      </c>
      <c r="E23" s="12">
        <f t="shared" si="1"/>
        <v>5.7249038220517239E-2</v>
      </c>
      <c r="F23" s="11">
        <v>208788</v>
      </c>
      <c r="G23" s="9">
        <f t="shared" si="2"/>
        <v>-14768</v>
      </c>
      <c r="H23" s="12">
        <f t="shared" si="3"/>
        <v>-7.0732034408107741E-2</v>
      </c>
    </row>
    <row r="24" spans="1:8" s="8" customFormat="1" x14ac:dyDescent="0.25">
      <c r="A24" s="17">
        <v>22</v>
      </c>
      <c r="B24" s="20">
        <v>182730</v>
      </c>
      <c r="C24" s="10">
        <v>195661</v>
      </c>
      <c r="D24" s="9">
        <f t="shared" si="0"/>
        <v>12931</v>
      </c>
      <c r="E24" s="12">
        <f t="shared" si="1"/>
        <v>7.0765610463525419E-2</v>
      </c>
      <c r="F24" s="11">
        <v>208788</v>
      </c>
      <c r="G24" s="9">
        <f t="shared" si="2"/>
        <v>-13127</v>
      </c>
      <c r="H24" s="12">
        <f t="shared" si="3"/>
        <v>-6.2872387301952215E-2</v>
      </c>
    </row>
    <row r="25" spans="1:8" s="8" customFormat="1" x14ac:dyDescent="0.25">
      <c r="A25" s="17">
        <v>23</v>
      </c>
      <c r="B25" s="20">
        <v>197306</v>
      </c>
      <c r="C25" s="10">
        <v>224981</v>
      </c>
      <c r="D25" s="9">
        <f t="shared" si="0"/>
        <v>27675</v>
      </c>
      <c r="E25" s="12">
        <f t="shared" si="1"/>
        <v>0.14026436094188721</v>
      </c>
      <c r="F25" s="11">
        <v>208788</v>
      </c>
      <c r="G25" s="9">
        <f t="shared" si="2"/>
        <v>16193</v>
      </c>
      <c r="H25" s="12">
        <f t="shared" si="3"/>
        <v>7.7557139299193445E-2</v>
      </c>
    </row>
    <row r="26" spans="1:8" s="8" customFormat="1" x14ac:dyDescent="0.25">
      <c r="A26" s="17">
        <v>24</v>
      </c>
      <c r="B26" s="20">
        <v>197106</v>
      </c>
      <c r="C26" s="10">
        <v>228892</v>
      </c>
      <c r="D26" s="9">
        <f t="shared" si="0"/>
        <v>31786</v>
      </c>
      <c r="E26" s="12">
        <f t="shared" si="1"/>
        <v>0.16126348259312248</v>
      </c>
      <c r="F26" s="11">
        <v>208788</v>
      </c>
      <c r="G26" s="9">
        <f t="shared" si="2"/>
        <v>20104</v>
      </c>
      <c r="H26" s="12">
        <f t="shared" si="3"/>
        <v>9.6289058758166179E-2</v>
      </c>
    </row>
    <row r="27" spans="1:8" s="8" customFormat="1" x14ac:dyDescent="0.25">
      <c r="A27" s="17">
        <v>25</v>
      </c>
      <c r="B27" s="20">
        <v>197991</v>
      </c>
      <c r="C27" s="10">
        <v>198902</v>
      </c>
      <c r="D27" s="9">
        <f t="shared" si="0"/>
        <v>911</v>
      </c>
      <c r="E27" s="12">
        <f t="shared" si="1"/>
        <v>4.6012192473395257E-3</v>
      </c>
      <c r="F27" s="11">
        <v>208788</v>
      </c>
      <c r="G27" s="9">
        <f t="shared" si="2"/>
        <v>-9886</v>
      </c>
      <c r="H27" s="12">
        <f t="shared" si="3"/>
        <v>-4.7349464528612759E-2</v>
      </c>
    </row>
    <row r="28" spans="1:8" s="8" customFormat="1" x14ac:dyDescent="0.25">
      <c r="A28" s="17">
        <v>26</v>
      </c>
      <c r="B28" s="20">
        <v>186461</v>
      </c>
      <c r="C28" s="10">
        <v>189311</v>
      </c>
      <c r="D28" s="9">
        <f t="shared" si="0"/>
        <v>2850</v>
      </c>
      <c r="E28" s="12">
        <f t="shared" si="1"/>
        <v>1.5284697604324765E-2</v>
      </c>
      <c r="F28" s="11">
        <v>208788</v>
      </c>
      <c r="G28" s="9">
        <f t="shared" si="2"/>
        <v>-19477</v>
      </c>
      <c r="H28" s="12">
        <f t="shared" si="3"/>
        <v>-9.3286012606088473E-2</v>
      </c>
    </row>
    <row r="29" spans="1:8" s="8" customFormat="1" x14ac:dyDescent="0.25">
      <c r="A29" s="17">
        <v>27</v>
      </c>
      <c r="B29" s="20">
        <v>199608</v>
      </c>
      <c r="C29" s="10">
        <v>226673</v>
      </c>
      <c r="D29" s="9">
        <f t="shared" si="0"/>
        <v>27065</v>
      </c>
      <c r="E29" s="12">
        <f t="shared" si="1"/>
        <v>0.13559075788545549</v>
      </c>
      <c r="F29" s="11">
        <v>208788</v>
      </c>
      <c r="G29" s="9">
        <f t="shared" si="2"/>
        <v>17885</v>
      </c>
      <c r="H29" s="12">
        <f t="shared" si="3"/>
        <v>8.5661053317240457E-2</v>
      </c>
    </row>
    <row r="30" spans="1:8" s="8" customFormat="1" x14ac:dyDescent="0.25">
      <c r="A30" s="17">
        <v>28</v>
      </c>
      <c r="B30" s="20">
        <v>198114</v>
      </c>
      <c r="C30" s="10">
        <v>212009</v>
      </c>
      <c r="D30" s="9">
        <f t="shared" si="0"/>
        <v>13895</v>
      </c>
      <c r="E30" s="12">
        <f t="shared" si="1"/>
        <v>7.0136386121122177E-2</v>
      </c>
      <c r="F30" s="11">
        <v>208788</v>
      </c>
      <c r="G30" s="9">
        <f t="shared" si="2"/>
        <v>3221</v>
      </c>
      <c r="H30" s="12">
        <f t="shared" si="3"/>
        <v>1.5427131827499664E-2</v>
      </c>
    </row>
    <row r="31" spans="1:8" s="8" customFormat="1" x14ac:dyDescent="0.25">
      <c r="A31" s="17">
        <v>29</v>
      </c>
      <c r="B31" s="20">
        <v>190676</v>
      </c>
      <c r="C31" s="10">
        <v>194681</v>
      </c>
      <c r="D31" s="9">
        <f t="shared" si="0"/>
        <v>4005</v>
      </c>
      <c r="E31" s="12">
        <f t="shared" si="1"/>
        <v>2.1004216576810925E-2</v>
      </c>
      <c r="F31" s="11">
        <v>208788</v>
      </c>
      <c r="G31" s="9">
        <f t="shared" si="2"/>
        <v>-14107</v>
      </c>
      <c r="H31" s="12">
        <f t="shared" si="3"/>
        <v>-6.7566143648102386E-2</v>
      </c>
    </row>
    <row r="32" spans="1:8" s="8" customFormat="1" x14ac:dyDescent="0.25">
      <c r="A32" s="17">
        <v>30</v>
      </c>
      <c r="B32" s="20">
        <v>198458</v>
      </c>
      <c r="C32" s="10">
        <v>191087</v>
      </c>
      <c r="D32" s="9">
        <f t="shared" si="0"/>
        <v>-7371</v>
      </c>
      <c r="E32" s="12">
        <f t="shared" si="1"/>
        <v>-3.7141359884711123E-2</v>
      </c>
      <c r="F32" s="11">
        <v>208788</v>
      </c>
      <c r="G32" s="9">
        <f t="shared" si="2"/>
        <v>-17701</v>
      </c>
      <c r="H32" s="12">
        <f t="shared" si="3"/>
        <v>-8.4779776615514307E-2</v>
      </c>
    </row>
    <row r="33" spans="1:8" s="8" customFormat="1" x14ac:dyDescent="0.25">
      <c r="A33" s="17">
        <v>31</v>
      </c>
      <c r="B33" s="20">
        <v>192073</v>
      </c>
      <c r="C33" s="10">
        <v>207587</v>
      </c>
      <c r="D33" s="9">
        <f t="shared" si="0"/>
        <v>15514</v>
      </c>
      <c r="E33" s="12">
        <f t="shared" si="1"/>
        <v>8.077137338407793E-2</v>
      </c>
      <c r="F33" s="11">
        <v>208788</v>
      </c>
      <c r="G33" s="9">
        <f t="shared" si="2"/>
        <v>-1201</v>
      </c>
      <c r="H33" s="12">
        <f t="shared" si="3"/>
        <v>-5.7522462976799431E-3</v>
      </c>
    </row>
    <row r="34" spans="1:8" s="8" customFormat="1" x14ac:dyDescent="0.25">
      <c r="A34" s="17">
        <v>32</v>
      </c>
      <c r="B34" s="20">
        <v>199837</v>
      </c>
      <c r="C34" s="10">
        <v>217715</v>
      </c>
      <c r="D34" s="9">
        <f t="shared" si="0"/>
        <v>17878</v>
      </c>
      <c r="E34" s="12">
        <f t="shared" si="1"/>
        <v>8.9462912273502906E-2</v>
      </c>
      <c r="F34" s="11">
        <v>208788</v>
      </c>
      <c r="G34" s="9">
        <f t="shared" si="2"/>
        <v>8927</v>
      </c>
      <c r="H34" s="12">
        <f t="shared" si="3"/>
        <v>4.2756288675594382E-2</v>
      </c>
    </row>
    <row r="35" spans="1:8" s="8" customFormat="1" x14ac:dyDescent="0.25">
      <c r="A35" s="17">
        <v>33</v>
      </c>
      <c r="B35" s="20">
        <v>199013</v>
      </c>
      <c r="C35" s="10">
        <v>209379</v>
      </c>
      <c r="D35" s="9">
        <f t="shared" si="0"/>
        <v>10366</v>
      </c>
      <c r="E35" s="12">
        <f t="shared" si="1"/>
        <v>5.2087049589725293E-2</v>
      </c>
      <c r="F35" s="11">
        <v>208788</v>
      </c>
      <c r="G35" s="9">
        <f t="shared" si="2"/>
        <v>591</v>
      </c>
      <c r="H35" s="12">
        <f t="shared" si="3"/>
        <v>2.8306224495660672E-3</v>
      </c>
    </row>
    <row r="36" spans="1:8" s="8" customFormat="1" x14ac:dyDescent="0.25">
      <c r="A36" s="17">
        <v>34</v>
      </c>
      <c r="B36" s="20">
        <v>197843</v>
      </c>
      <c r="C36" s="10">
        <v>223907</v>
      </c>
      <c r="D36" s="9">
        <f t="shared" si="0"/>
        <v>26064</v>
      </c>
      <c r="E36" s="12">
        <f t="shared" si="1"/>
        <v>0.1317408247954186</v>
      </c>
      <c r="F36" s="11">
        <v>208788</v>
      </c>
      <c r="G36" s="9">
        <f t="shared" si="2"/>
        <v>15119</v>
      </c>
      <c r="H36" s="12">
        <f t="shared" si="3"/>
        <v>7.2413165507596217E-2</v>
      </c>
    </row>
    <row r="37" spans="1:8" s="8" customFormat="1" x14ac:dyDescent="0.25">
      <c r="A37" s="17">
        <v>35</v>
      </c>
      <c r="B37" s="20">
        <v>189794</v>
      </c>
      <c r="C37" s="10">
        <v>226534</v>
      </c>
      <c r="D37" s="9">
        <f t="shared" si="0"/>
        <v>36740</v>
      </c>
      <c r="E37" s="12">
        <f t="shared" si="1"/>
        <v>0.19357830068389939</v>
      </c>
      <c r="F37" s="11">
        <v>208788</v>
      </c>
      <c r="G37" s="9">
        <f t="shared" si="2"/>
        <v>17746</v>
      </c>
      <c r="H37" s="12">
        <f t="shared" si="3"/>
        <v>8.4995306243653854E-2</v>
      </c>
    </row>
    <row r="38" spans="1:8" s="8" customFormat="1" x14ac:dyDescent="0.25">
      <c r="A38" s="17">
        <v>36</v>
      </c>
      <c r="B38" s="20">
        <v>189509</v>
      </c>
      <c r="C38" s="10">
        <v>237537</v>
      </c>
      <c r="D38" s="9">
        <f t="shared" si="0"/>
        <v>48028</v>
      </c>
      <c r="E38" s="12">
        <f t="shared" si="1"/>
        <v>0.25343387385295685</v>
      </c>
      <c r="F38" s="11">
        <v>208788</v>
      </c>
      <c r="G38" s="9">
        <f t="shared" si="2"/>
        <v>28749</v>
      </c>
      <c r="H38" s="12">
        <f t="shared" si="3"/>
        <v>0.13769469509741938</v>
      </c>
    </row>
    <row r="39" spans="1:8" s="8" customFormat="1" x14ac:dyDescent="0.25">
      <c r="A39" s="17">
        <v>37</v>
      </c>
      <c r="B39" s="20">
        <v>183991</v>
      </c>
      <c r="C39" s="10">
        <v>204926</v>
      </c>
      <c r="D39" s="9">
        <f t="shared" si="0"/>
        <v>20935</v>
      </c>
      <c r="E39" s="12">
        <f t="shared" si="1"/>
        <v>0.11378273937312151</v>
      </c>
      <c r="F39" s="11">
        <v>208788</v>
      </c>
      <c r="G39" s="9">
        <f t="shared" si="2"/>
        <v>-3862</v>
      </c>
      <c r="H39" s="12">
        <f t="shared" si="3"/>
        <v>-1.8497231641665231E-2</v>
      </c>
    </row>
    <row r="40" spans="1:8" s="8" customFormat="1" x14ac:dyDescent="0.25">
      <c r="A40" s="17">
        <v>38</v>
      </c>
      <c r="B40" s="20">
        <v>182531</v>
      </c>
      <c r="C40" s="10">
        <v>231742</v>
      </c>
      <c r="D40" s="9">
        <f t="shared" si="0"/>
        <v>49211</v>
      </c>
      <c r="E40" s="12">
        <f t="shared" si="1"/>
        <v>0.26960351940218374</v>
      </c>
      <c r="F40" s="11">
        <v>208788</v>
      </c>
      <c r="G40" s="9">
        <f t="shared" si="2"/>
        <v>22954</v>
      </c>
      <c r="H40" s="12">
        <f t="shared" si="3"/>
        <v>0.10993926854033757</v>
      </c>
    </row>
    <row r="41" spans="1:8" s="8" customFormat="1" x14ac:dyDescent="0.25">
      <c r="A41" s="17">
        <v>39</v>
      </c>
      <c r="B41" s="20">
        <v>181402</v>
      </c>
      <c r="C41" s="10">
        <v>233010</v>
      </c>
      <c r="D41" s="9">
        <f t="shared" si="0"/>
        <v>51608</v>
      </c>
      <c r="E41" s="12">
        <f t="shared" si="1"/>
        <v>0.28449520953462476</v>
      </c>
      <c r="F41" s="11">
        <v>208788</v>
      </c>
      <c r="G41" s="9">
        <f t="shared" si="2"/>
        <v>24222</v>
      </c>
      <c r="H41" s="12">
        <f t="shared" si="3"/>
        <v>0.11601241450658084</v>
      </c>
    </row>
    <row r="42" spans="1:8" s="8" customFormat="1" x14ac:dyDescent="0.25">
      <c r="A42" s="17">
        <v>40</v>
      </c>
      <c r="B42" s="20">
        <v>183115</v>
      </c>
      <c r="C42" s="10">
        <v>209594</v>
      </c>
      <c r="D42" s="9">
        <f t="shared" si="0"/>
        <v>26479</v>
      </c>
      <c r="E42" s="12">
        <f t="shared" si="1"/>
        <v>0.14460311825901756</v>
      </c>
      <c r="F42" s="11">
        <v>208788</v>
      </c>
      <c r="G42" s="9">
        <f t="shared" si="2"/>
        <v>806</v>
      </c>
      <c r="H42" s="12">
        <f t="shared" si="3"/>
        <v>3.8603751173439086E-3</v>
      </c>
    </row>
    <row r="43" spans="1:8" s="8" customFormat="1" x14ac:dyDescent="0.25">
      <c r="A43" s="17">
        <v>41</v>
      </c>
      <c r="B43" s="20">
        <v>188589</v>
      </c>
      <c r="C43" s="10">
        <v>236210</v>
      </c>
      <c r="D43" s="9">
        <f t="shared" si="0"/>
        <v>47621</v>
      </c>
      <c r="E43" s="12">
        <f t="shared" si="1"/>
        <v>0.2525120765262025</v>
      </c>
      <c r="F43" s="11">
        <v>208788</v>
      </c>
      <c r="G43" s="9">
        <f t="shared" si="2"/>
        <v>27422</v>
      </c>
      <c r="H43" s="12">
        <f t="shared" si="3"/>
        <v>0.1313389658409487</v>
      </c>
    </row>
    <row r="44" spans="1:8" s="8" customFormat="1" x14ac:dyDescent="0.25">
      <c r="A44" s="17">
        <v>42</v>
      </c>
      <c r="B44" s="20">
        <v>191556</v>
      </c>
      <c r="C44" s="10">
        <v>197054</v>
      </c>
      <c r="D44" s="9">
        <f t="shared" si="0"/>
        <v>5498</v>
      </c>
      <c r="E44" s="12">
        <f t="shared" si="1"/>
        <v>2.8701789555012635E-2</v>
      </c>
      <c r="F44" s="11">
        <v>208788</v>
      </c>
      <c r="G44" s="9">
        <f t="shared" si="2"/>
        <v>-11734</v>
      </c>
      <c r="H44" s="12">
        <f t="shared" si="3"/>
        <v>-5.6200547924210205E-2</v>
      </c>
    </row>
    <row r="45" spans="1:8" s="8" customFormat="1" x14ac:dyDescent="0.25">
      <c r="A45" s="17">
        <v>43</v>
      </c>
      <c r="B45" s="20">
        <v>197035</v>
      </c>
      <c r="C45" s="10">
        <v>217846</v>
      </c>
      <c r="D45" s="9">
        <f t="shared" si="0"/>
        <v>20811</v>
      </c>
      <c r="E45" s="12">
        <f t="shared" si="1"/>
        <v>0.10562082878676378</v>
      </c>
      <c r="F45" s="11">
        <v>208788</v>
      </c>
      <c r="G45" s="9">
        <f t="shared" si="2"/>
        <v>9058</v>
      </c>
      <c r="H45" s="12">
        <f t="shared" si="3"/>
        <v>4.3383719370845071E-2</v>
      </c>
    </row>
    <row r="46" spans="1:8" s="8" customFormat="1" x14ac:dyDescent="0.25">
      <c r="A46" s="17">
        <v>44</v>
      </c>
      <c r="B46" s="20">
        <v>185394</v>
      </c>
      <c r="C46" s="10">
        <v>196426</v>
      </c>
      <c r="D46" s="9">
        <f t="shared" si="0"/>
        <v>11032</v>
      </c>
      <c r="E46" s="12">
        <f t="shared" si="1"/>
        <v>5.9505701371133909E-2</v>
      </c>
      <c r="F46" s="11">
        <v>208788</v>
      </c>
      <c r="G46" s="9">
        <f t="shared" si="2"/>
        <v>-12362</v>
      </c>
      <c r="H46" s="12">
        <f t="shared" si="3"/>
        <v>-5.9208383623579899E-2</v>
      </c>
    </row>
    <row r="47" spans="1:8" s="8" customFormat="1" x14ac:dyDescent="0.25">
      <c r="A47" s="17">
        <v>45</v>
      </c>
      <c r="B47" s="20">
        <v>198833</v>
      </c>
      <c r="C47" s="10">
        <v>196144</v>
      </c>
      <c r="D47" s="9">
        <f t="shared" si="0"/>
        <v>-2689</v>
      </c>
      <c r="E47" s="12">
        <f t="shared" si="1"/>
        <v>-1.3523912026675652E-2</v>
      </c>
      <c r="F47" s="11">
        <v>208788</v>
      </c>
      <c r="G47" s="9">
        <f t="shared" si="2"/>
        <v>-12644</v>
      </c>
      <c r="H47" s="12">
        <f t="shared" si="3"/>
        <v>-6.055903595992107E-2</v>
      </c>
    </row>
    <row r="48" spans="1:8" s="8" customFormat="1" x14ac:dyDescent="0.25">
      <c r="A48" s="17">
        <v>46</v>
      </c>
      <c r="B48" s="20">
        <v>191738</v>
      </c>
      <c r="C48" s="10">
        <v>186028</v>
      </c>
      <c r="D48" s="9">
        <f t="shared" si="0"/>
        <v>-5710</v>
      </c>
      <c r="E48" s="12">
        <f t="shared" si="1"/>
        <v>-2.9780220926472582E-2</v>
      </c>
      <c r="F48" s="11">
        <v>208788</v>
      </c>
      <c r="G48" s="9">
        <f t="shared" si="2"/>
        <v>-22760</v>
      </c>
      <c r="H48" s="12">
        <f t="shared" si="3"/>
        <v>-0.10901009636569152</v>
      </c>
    </row>
    <row r="49" spans="1:8" s="8" customFormat="1" x14ac:dyDescent="0.25">
      <c r="A49" s="17">
        <v>47</v>
      </c>
      <c r="B49" s="20">
        <v>187477</v>
      </c>
      <c r="C49" s="10">
        <v>182916</v>
      </c>
      <c r="D49" s="9">
        <f t="shared" si="0"/>
        <v>-4561</v>
      </c>
      <c r="E49" s="12">
        <f t="shared" si="1"/>
        <v>-2.4328317606959787E-2</v>
      </c>
      <c r="F49" s="11">
        <v>208788</v>
      </c>
      <c r="G49" s="9">
        <f t="shared" si="2"/>
        <v>-25872</v>
      </c>
      <c r="H49" s="12">
        <f t="shared" si="3"/>
        <v>-0.12391516753836428</v>
      </c>
    </row>
    <row r="50" spans="1:8" s="8" customFormat="1" x14ac:dyDescent="0.25">
      <c r="A50" s="17">
        <v>48</v>
      </c>
      <c r="B50" s="20">
        <v>185166</v>
      </c>
      <c r="C50" s="10">
        <v>197925</v>
      </c>
      <c r="D50" s="9">
        <f t="shared" si="0"/>
        <v>12759</v>
      </c>
      <c r="E50" s="12">
        <f t="shared" si="1"/>
        <v>6.890573863452254E-2</v>
      </c>
      <c r="F50" s="11">
        <v>208788</v>
      </c>
      <c r="G50" s="9">
        <f t="shared" si="2"/>
        <v>-10863</v>
      </c>
      <c r="H50" s="12">
        <f t="shared" si="3"/>
        <v>-5.2028852232886946E-2</v>
      </c>
    </row>
    <row r="51" spans="1:8" s="8" customFormat="1" x14ac:dyDescent="0.25">
      <c r="A51" s="17">
        <v>49</v>
      </c>
      <c r="B51" s="20">
        <v>192982</v>
      </c>
      <c r="C51" s="10">
        <v>220794</v>
      </c>
      <c r="D51" s="9">
        <f t="shared" si="0"/>
        <v>27812</v>
      </c>
      <c r="E51" s="12">
        <f t="shared" si="1"/>
        <v>0.14411706791306961</v>
      </c>
      <c r="F51" s="11">
        <v>208788</v>
      </c>
      <c r="G51" s="9">
        <f t="shared" si="2"/>
        <v>12006</v>
      </c>
      <c r="H51" s="12">
        <f t="shared" si="3"/>
        <v>5.7503304787631472E-2</v>
      </c>
    </row>
    <row r="52" spans="1:8" s="8" customFormat="1" ht="16.5" thickBot="1" x14ac:dyDescent="0.3">
      <c r="A52" s="18">
        <v>50</v>
      </c>
      <c r="B52" s="21">
        <v>194102</v>
      </c>
      <c r="C52" s="14">
        <v>204222</v>
      </c>
      <c r="D52" s="13">
        <f t="shared" si="0"/>
        <v>10120</v>
      </c>
      <c r="E52" s="16">
        <f t="shared" si="1"/>
        <v>5.2137535934714735E-2</v>
      </c>
      <c r="F52" s="15">
        <v>208788</v>
      </c>
      <c r="G52" s="13">
        <f t="shared" si="2"/>
        <v>-4566</v>
      </c>
      <c r="H52" s="16">
        <f t="shared" si="3"/>
        <v>-2.1869072935226164E-2</v>
      </c>
    </row>
    <row r="53" spans="1:8" s="8" customFormat="1" x14ac:dyDescent="0.25">
      <c r="A53" s="7" t="s">
        <v>6</v>
      </c>
      <c r="B53" s="6">
        <f>SUM(B3:B52)</f>
        <v>9535483</v>
      </c>
      <c r="C53" s="6">
        <f>SUM(C3:C52)</f>
        <v>10439388</v>
      </c>
      <c r="D53" s="1"/>
      <c r="E53" s="1"/>
      <c r="F53" s="1"/>
      <c r="G53" s="1"/>
      <c r="H53" s="1"/>
    </row>
    <row r="54" spans="1:8" s="8" customFormat="1" x14ac:dyDescent="0.25">
      <c r="A54" s="4"/>
      <c r="B54" s="1"/>
      <c r="C54" s="1"/>
      <c r="D54" s="1"/>
      <c r="E54" s="1"/>
      <c r="G54" s="1"/>
      <c r="H54" s="1"/>
    </row>
    <row r="55" spans="1:8" s="8" customFormat="1" x14ac:dyDescent="0.25">
      <c r="A55" s="4"/>
      <c r="B55" s="1"/>
      <c r="C55" s="1"/>
      <c r="D55" s="1"/>
      <c r="F55" s="1"/>
    </row>
    <row r="56" spans="1:8" s="8" customFormat="1" x14ac:dyDescent="0.25">
      <c r="A56" s="4"/>
      <c r="B56" s="1"/>
      <c r="C56" s="1"/>
      <c r="D56" s="1"/>
      <c r="E56" s="1"/>
      <c r="F56" s="1"/>
      <c r="G56" s="1"/>
      <c r="H56" s="1"/>
    </row>
    <row r="57" spans="1:8" s="8" customFormat="1" x14ac:dyDescent="0.25">
      <c r="A57" s="4"/>
      <c r="B57" s="1"/>
      <c r="C57" s="1"/>
      <c r="D57" s="1"/>
      <c r="E57" s="1"/>
      <c r="F57" s="1"/>
      <c r="G57" s="1"/>
      <c r="H57" s="1"/>
    </row>
    <row r="58" spans="1:8" s="8" customFormat="1" x14ac:dyDescent="0.25">
      <c r="A58" s="4"/>
      <c r="B58" s="1"/>
      <c r="C58" s="1"/>
      <c r="D58" s="1"/>
      <c r="E58" s="1"/>
      <c r="F58" s="1"/>
      <c r="G58" s="1"/>
      <c r="H58" s="1"/>
    </row>
    <row r="59" spans="1:8" s="8" customFormat="1" x14ac:dyDescent="0.25">
      <c r="A59" s="4"/>
      <c r="B59" s="1"/>
      <c r="C59" s="1"/>
      <c r="D59" s="1"/>
      <c r="E59" s="1"/>
      <c r="F59" s="1"/>
      <c r="G59" s="1"/>
      <c r="H59" s="1"/>
    </row>
    <row r="60" spans="1:8" s="8" customFormat="1" x14ac:dyDescent="0.25">
      <c r="A60" s="4"/>
      <c r="B60" s="1"/>
      <c r="C60" s="1"/>
      <c r="D60" s="1"/>
      <c r="E60" s="1"/>
      <c r="F60" s="1"/>
      <c r="G60" s="1"/>
      <c r="H60" s="1"/>
    </row>
    <row r="61" spans="1:8" s="8" customFormat="1" x14ac:dyDescent="0.25">
      <c r="A61" s="4"/>
      <c r="B61" s="1"/>
      <c r="C61" s="1"/>
      <c r="D61" s="1"/>
      <c r="E61" s="1"/>
      <c r="F61" s="1"/>
      <c r="G61" s="1"/>
      <c r="H61" s="1"/>
    </row>
    <row r="62" spans="1:8" s="8" customFormat="1" x14ac:dyDescent="0.25">
      <c r="A62" s="4"/>
      <c r="B62" s="1"/>
      <c r="C62" s="1"/>
      <c r="D62" s="1"/>
      <c r="E62" s="1"/>
      <c r="F62" s="1"/>
      <c r="G62" s="1"/>
      <c r="H62" s="1"/>
    </row>
    <row r="63" spans="1:8" s="8" customFormat="1" x14ac:dyDescent="0.25">
      <c r="A63" s="4"/>
      <c r="B63" s="1"/>
      <c r="C63" s="1"/>
      <c r="D63" s="1"/>
      <c r="E63" s="1"/>
      <c r="F63" s="1"/>
      <c r="G63" s="1"/>
      <c r="H63" s="1"/>
    </row>
    <row r="64" spans="1:8" s="8" customFormat="1" x14ac:dyDescent="0.25">
      <c r="A64" s="4"/>
      <c r="B64" s="1"/>
      <c r="C64" s="1"/>
      <c r="D64" s="1"/>
      <c r="E64" s="1"/>
      <c r="F64" s="1"/>
      <c r="G64" s="1"/>
      <c r="H64" s="1"/>
    </row>
    <row r="65" spans="1:8" s="8" customFormat="1" x14ac:dyDescent="0.25">
      <c r="A65" s="4"/>
      <c r="B65" s="1"/>
      <c r="C65" s="1"/>
      <c r="D65" s="1"/>
      <c r="E65" s="1"/>
      <c r="F65" s="1"/>
      <c r="G65" s="1"/>
      <c r="H65" s="1"/>
    </row>
    <row r="66" spans="1:8" s="8" customFormat="1" x14ac:dyDescent="0.25">
      <c r="A66" s="4"/>
      <c r="B66" s="1"/>
      <c r="C66" s="1"/>
      <c r="D66" s="1"/>
      <c r="E66" s="1"/>
      <c r="F66" s="1"/>
      <c r="G66" s="1"/>
      <c r="H66" s="1"/>
    </row>
    <row r="67" spans="1:8" s="8" customFormat="1" x14ac:dyDescent="0.25">
      <c r="A67" s="4"/>
      <c r="B67" s="1"/>
      <c r="C67" s="1"/>
      <c r="D67" s="1"/>
      <c r="E67" s="1"/>
      <c r="F67" s="1"/>
      <c r="G67" s="1"/>
      <c r="H67" s="1"/>
    </row>
    <row r="68" spans="1:8" s="8" customFormat="1" x14ac:dyDescent="0.25">
      <c r="A68" s="4"/>
      <c r="B68" s="1"/>
      <c r="C68" s="1"/>
      <c r="D68" s="1"/>
      <c r="E68" s="1"/>
      <c r="F68" s="1"/>
      <c r="G68" s="1"/>
      <c r="H68" s="1"/>
    </row>
    <row r="69" spans="1:8" s="8" customFormat="1" x14ac:dyDescent="0.25">
      <c r="A69" s="4"/>
      <c r="B69" s="1"/>
      <c r="C69" s="1"/>
      <c r="D69" s="1"/>
      <c r="E69" s="1"/>
      <c r="F69" s="1"/>
      <c r="G69" s="1"/>
      <c r="H69" s="1"/>
    </row>
    <row r="70" spans="1:8" s="8" customFormat="1" x14ac:dyDescent="0.25">
      <c r="A70" s="4"/>
      <c r="B70" s="1"/>
      <c r="C70" s="1"/>
      <c r="D70" s="1"/>
      <c r="E70" s="1"/>
      <c r="F70" s="1"/>
      <c r="G70" s="1"/>
      <c r="H70" s="1"/>
    </row>
    <row r="71" spans="1:8" s="8" customFormat="1" x14ac:dyDescent="0.25">
      <c r="A71" s="4"/>
      <c r="B71" s="1"/>
      <c r="C71" s="1"/>
      <c r="D71" s="1"/>
      <c r="E71" s="1"/>
      <c r="F71" s="1"/>
      <c r="G71" s="1"/>
      <c r="H71" s="1"/>
    </row>
    <row r="72" spans="1:8" s="8" customFormat="1" x14ac:dyDescent="0.25">
      <c r="A72" s="4"/>
      <c r="B72" s="1"/>
      <c r="C72" s="1"/>
      <c r="D72" s="1"/>
      <c r="E72" s="1"/>
      <c r="F72" s="1"/>
      <c r="G72" s="1"/>
      <c r="H72" s="1"/>
    </row>
    <row r="73" spans="1:8" s="8" customFormat="1" x14ac:dyDescent="0.25">
      <c r="A73" s="4"/>
      <c r="B73" s="1"/>
      <c r="C73" s="1"/>
      <c r="D73" s="1"/>
      <c r="E73" s="1"/>
      <c r="F73" s="1"/>
      <c r="G73" s="1"/>
      <c r="H73" s="1"/>
    </row>
    <row r="74" spans="1:8" s="8" customFormat="1" x14ac:dyDescent="0.25">
      <c r="A74" s="4"/>
      <c r="B74" s="1"/>
      <c r="C74" s="1"/>
      <c r="D74" s="1"/>
      <c r="E74" s="1"/>
      <c r="F74" s="1"/>
      <c r="G74" s="1"/>
      <c r="H74" s="1"/>
    </row>
    <row r="75" spans="1:8" s="8" customFormat="1" x14ac:dyDescent="0.25">
      <c r="A75" s="4"/>
      <c r="B75" s="1"/>
      <c r="C75" s="1"/>
      <c r="D75" s="1"/>
      <c r="E75" s="1"/>
      <c r="F75" s="1"/>
      <c r="G75" s="1"/>
      <c r="H75" s="1"/>
    </row>
    <row r="76" spans="1:8" s="8" customFormat="1" x14ac:dyDescent="0.25">
      <c r="A76" s="4"/>
      <c r="B76" s="1"/>
      <c r="C76" s="1"/>
      <c r="D76" s="1"/>
      <c r="E76" s="1"/>
      <c r="F76" s="1"/>
      <c r="G76" s="1"/>
      <c r="H76" s="1"/>
    </row>
    <row r="77" spans="1:8" s="8" customFormat="1" x14ac:dyDescent="0.25">
      <c r="A77" s="4"/>
      <c r="B77" s="1"/>
      <c r="C77" s="1"/>
      <c r="D77" s="1"/>
      <c r="E77" s="1"/>
      <c r="F77" s="1"/>
      <c r="G77" s="1"/>
      <c r="H77" s="1"/>
    </row>
    <row r="78" spans="1:8" s="8" customFormat="1" x14ac:dyDescent="0.25">
      <c r="A78" s="4"/>
      <c r="B78" s="1"/>
      <c r="C78" s="1"/>
      <c r="D78" s="1"/>
      <c r="E78" s="1"/>
      <c r="F78" s="1"/>
      <c r="G78" s="1"/>
      <c r="H78" s="1"/>
    </row>
    <row r="79" spans="1:8" s="8" customFormat="1" x14ac:dyDescent="0.25">
      <c r="A79" s="4"/>
      <c r="B79" s="1"/>
      <c r="C79" s="1"/>
      <c r="D79" s="1"/>
      <c r="E79" s="1"/>
      <c r="F79" s="1"/>
      <c r="G79" s="1"/>
      <c r="H79" s="1"/>
    </row>
    <row r="80" spans="1:8" s="8" customFormat="1" x14ac:dyDescent="0.25">
      <c r="A80" s="4"/>
      <c r="B80" s="1"/>
      <c r="C80" s="1"/>
      <c r="D80" s="1"/>
      <c r="E80" s="1"/>
      <c r="F80" s="1"/>
      <c r="G80" s="1"/>
      <c r="H80" s="1"/>
    </row>
    <row r="81" spans="1:8" s="8" customFormat="1" x14ac:dyDescent="0.25">
      <c r="A81" s="4"/>
      <c r="B81" s="1"/>
      <c r="C81" s="1"/>
      <c r="D81" s="1"/>
      <c r="E81" s="1"/>
      <c r="F81" s="1"/>
      <c r="G81" s="1"/>
      <c r="H81" s="1"/>
    </row>
    <row r="82" spans="1:8" s="8" customFormat="1" x14ac:dyDescent="0.25">
      <c r="A82" s="4"/>
      <c r="B82" s="1"/>
      <c r="C82" s="1"/>
      <c r="D82" s="1"/>
      <c r="E82" s="1"/>
      <c r="F82" s="1"/>
      <c r="G82" s="1"/>
      <c r="H82" s="1"/>
    </row>
    <row r="83" spans="1:8" s="8" customFormat="1" x14ac:dyDescent="0.25">
      <c r="A83" s="4"/>
      <c r="B83" s="1"/>
      <c r="C83" s="1"/>
      <c r="D83" s="1"/>
      <c r="E83" s="1"/>
      <c r="F83" s="1"/>
      <c r="G83" s="1"/>
      <c r="H83" s="1"/>
    </row>
    <row r="84" spans="1:8" s="8" customFormat="1" x14ac:dyDescent="0.25">
      <c r="A84" s="4"/>
      <c r="B84" s="1"/>
      <c r="C84" s="1"/>
      <c r="D84" s="1"/>
      <c r="E84" s="1"/>
      <c r="F84" s="1"/>
      <c r="G84" s="1"/>
      <c r="H84" s="1"/>
    </row>
    <row r="85" spans="1:8" s="8" customFormat="1" x14ac:dyDescent="0.25">
      <c r="A85" s="4"/>
      <c r="B85" s="1"/>
      <c r="C85" s="1"/>
      <c r="D85" s="1"/>
      <c r="E85" s="1"/>
      <c r="F85" s="1"/>
      <c r="G85" s="1"/>
      <c r="H85" s="1"/>
    </row>
    <row r="86" spans="1:8" s="8" customFormat="1" x14ac:dyDescent="0.25">
      <c r="A86" s="4"/>
      <c r="B86" s="1"/>
      <c r="C86" s="1"/>
      <c r="D86" s="1"/>
      <c r="E86" s="1"/>
      <c r="F86" s="1"/>
      <c r="G86" s="1"/>
      <c r="H86" s="1"/>
    </row>
    <row r="87" spans="1:8" s="8" customFormat="1" x14ac:dyDescent="0.25">
      <c r="A87" s="4"/>
      <c r="B87" s="1"/>
      <c r="C87" s="1"/>
      <c r="D87" s="1"/>
      <c r="E87" s="1"/>
      <c r="F87" s="1"/>
      <c r="G87" s="1"/>
      <c r="H87" s="1"/>
    </row>
    <row r="88" spans="1:8" s="8" customFormat="1" x14ac:dyDescent="0.25">
      <c r="A88" s="4"/>
      <c r="B88" s="1"/>
      <c r="C88" s="1"/>
      <c r="D88" s="1"/>
      <c r="E88" s="1"/>
      <c r="F88" s="1"/>
      <c r="G88" s="1"/>
      <c r="H88" s="1"/>
    </row>
    <row r="89" spans="1:8" s="8" customFormat="1" x14ac:dyDescent="0.25">
      <c r="A89" s="4"/>
      <c r="B89" s="1"/>
      <c r="C89" s="1"/>
      <c r="D89" s="1"/>
      <c r="E89" s="1"/>
      <c r="F89" s="1"/>
      <c r="G89" s="1"/>
      <c r="H89" s="1"/>
    </row>
    <row r="90" spans="1:8" s="8" customFormat="1" x14ac:dyDescent="0.25">
      <c r="A90" s="4"/>
      <c r="B90" s="1"/>
      <c r="C90" s="1"/>
      <c r="D90" s="1"/>
      <c r="E90" s="1"/>
      <c r="F90" s="1"/>
      <c r="G90" s="1"/>
      <c r="H90" s="1"/>
    </row>
    <row r="91" spans="1:8" s="8" customFormat="1" x14ac:dyDescent="0.25">
      <c r="A91" s="4"/>
      <c r="B91" s="1"/>
      <c r="C91" s="1"/>
      <c r="D91" s="1"/>
      <c r="E91" s="1"/>
      <c r="F91" s="1"/>
      <c r="G91" s="1"/>
      <c r="H91" s="1"/>
    </row>
    <row r="92" spans="1:8" s="8" customFormat="1" x14ac:dyDescent="0.25">
      <c r="A92" s="4"/>
      <c r="B92" s="1"/>
      <c r="C92" s="1"/>
      <c r="D92" s="1"/>
      <c r="E92" s="1"/>
      <c r="F92" s="1"/>
      <c r="G92" s="1"/>
      <c r="H92" s="1"/>
    </row>
    <row r="93" spans="1:8" s="8" customFormat="1" x14ac:dyDescent="0.25">
      <c r="A93" s="4"/>
      <c r="B93" s="1"/>
      <c r="C93" s="1"/>
      <c r="D93" s="1"/>
      <c r="E93" s="1"/>
      <c r="F93" s="1"/>
      <c r="G93" s="1"/>
      <c r="H93" s="1"/>
    </row>
    <row r="94" spans="1:8" s="8" customFormat="1" x14ac:dyDescent="0.25">
      <c r="A94" s="4"/>
      <c r="B94" s="1"/>
      <c r="C94" s="1"/>
      <c r="D94" s="1"/>
      <c r="E94" s="1"/>
      <c r="F94" s="1"/>
      <c r="G94" s="1"/>
      <c r="H94" s="1"/>
    </row>
    <row r="95" spans="1:8" s="8" customFormat="1" x14ac:dyDescent="0.25">
      <c r="A95" s="4"/>
      <c r="B95" s="1"/>
      <c r="C95" s="1"/>
      <c r="D95" s="1"/>
      <c r="E95" s="1"/>
      <c r="F95" s="1"/>
      <c r="G95" s="1"/>
      <c r="H95" s="1"/>
    </row>
    <row r="96" spans="1:8" s="8" customFormat="1" x14ac:dyDescent="0.25">
      <c r="A96" s="4"/>
      <c r="B96" s="1"/>
      <c r="C96" s="1"/>
      <c r="D96" s="1"/>
      <c r="E96" s="1"/>
      <c r="F96" s="1"/>
      <c r="G96" s="1"/>
      <c r="H96" s="1"/>
    </row>
    <row r="97" spans="1:8" s="8" customFormat="1" x14ac:dyDescent="0.25">
      <c r="A97" s="4"/>
      <c r="B97" s="1"/>
      <c r="C97" s="1"/>
      <c r="D97" s="1"/>
      <c r="E97" s="1"/>
      <c r="F97" s="1"/>
      <c r="G97" s="1"/>
      <c r="H97" s="1"/>
    </row>
    <row r="98" spans="1:8" s="8" customFormat="1" x14ac:dyDescent="0.25">
      <c r="A98" s="4"/>
      <c r="B98" s="1"/>
      <c r="C98" s="1"/>
      <c r="D98" s="1"/>
      <c r="E98" s="1"/>
      <c r="F98" s="1"/>
      <c r="G98" s="1"/>
      <c r="H98" s="1"/>
    </row>
    <row r="99" spans="1:8" s="8" customFormat="1" x14ac:dyDescent="0.25">
      <c r="A99" s="4"/>
      <c r="B99" s="1"/>
      <c r="C99" s="1"/>
      <c r="D99" s="1"/>
      <c r="E99" s="1"/>
      <c r="F99" s="1"/>
      <c r="G99" s="1"/>
      <c r="H99" s="1"/>
    </row>
    <row r="100" spans="1:8" s="8" customFormat="1" x14ac:dyDescent="0.25">
      <c r="A100" s="4"/>
      <c r="B100" s="1"/>
      <c r="C100" s="1"/>
      <c r="D100" s="1"/>
      <c r="E100" s="1"/>
      <c r="F100" s="1"/>
      <c r="G100" s="1"/>
      <c r="H100" s="1"/>
    </row>
    <row r="101" spans="1:8" s="8" customFormat="1" x14ac:dyDescent="0.25">
      <c r="A101" s="4"/>
      <c r="B101" s="1"/>
      <c r="C101" s="1"/>
      <c r="D101" s="1"/>
      <c r="E101" s="1"/>
      <c r="F101" s="1"/>
      <c r="G101" s="1"/>
      <c r="H101" s="1"/>
    </row>
    <row r="102" spans="1:8" s="8" customFormat="1" x14ac:dyDescent="0.25">
      <c r="A102" s="4"/>
      <c r="B102" s="1"/>
      <c r="C102" s="1"/>
      <c r="D102" s="1"/>
      <c r="E102" s="1"/>
      <c r="F102" s="1"/>
      <c r="G102" s="1"/>
      <c r="H102" s="1"/>
    </row>
    <row r="103" spans="1:8" s="8" customFormat="1" x14ac:dyDescent="0.25">
      <c r="A103" s="4"/>
      <c r="B103" s="1"/>
      <c r="C103" s="1"/>
      <c r="D103" s="1"/>
      <c r="E103" s="1"/>
      <c r="F103" s="1"/>
      <c r="G103" s="1"/>
      <c r="H103" s="1"/>
    </row>
    <row r="104" spans="1:8" s="8" customFormat="1" x14ac:dyDescent="0.25">
      <c r="A104" s="4"/>
      <c r="B104" s="1"/>
      <c r="C104" s="1"/>
      <c r="D104" s="1"/>
      <c r="E104" s="1"/>
      <c r="F104" s="1"/>
      <c r="G104" s="1"/>
      <c r="H104" s="1"/>
    </row>
    <row r="105" spans="1:8" s="8" customFormat="1" x14ac:dyDescent="0.25">
      <c r="A105" s="4"/>
      <c r="B105" s="1"/>
      <c r="C105" s="1"/>
      <c r="D105" s="1"/>
      <c r="E105" s="1"/>
      <c r="F105" s="1"/>
      <c r="G105" s="1"/>
      <c r="H105" s="1"/>
    </row>
    <row r="106" spans="1:8" s="8" customFormat="1" x14ac:dyDescent="0.25">
      <c r="A106" s="4"/>
      <c r="B106" s="1"/>
      <c r="C106" s="1"/>
      <c r="D106" s="1"/>
      <c r="E106" s="1"/>
      <c r="F106" s="1"/>
      <c r="G106" s="1"/>
      <c r="H106" s="1"/>
    </row>
    <row r="107" spans="1:8" s="8" customFormat="1" x14ac:dyDescent="0.25">
      <c r="A107" s="4"/>
      <c r="B107" s="1"/>
      <c r="C107" s="1"/>
      <c r="D107" s="1"/>
      <c r="E107" s="1"/>
      <c r="F107" s="1"/>
      <c r="G107" s="1"/>
      <c r="H107" s="1"/>
    </row>
    <row r="108" spans="1:8" s="8" customFormat="1" x14ac:dyDescent="0.25">
      <c r="A108" s="4"/>
      <c r="B108" s="1"/>
      <c r="C108" s="1"/>
      <c r="D108" s="1"/>
      <c r="E108" s="1"/>
      <c r="F108" s="1"/>
      <c r="G108" s="1"/>
      <c r="H108" s="1"/>
    </row>
    <row r="109" spans="1:8" s="8" customFormat="1" x14ac:dyDescent="0.25">
      <c r="A109" s="4"/>
      <c r="B109" s="1"/>
      <c r="C109" s="1"/>
      <c r="D109" s="1"/>
      <c r="E109" s="1"/>
      <c r="F109" s="1"/>
      <c r="G109" s="1"/>
      <c r="H109" s="1"/>
    </row>
  </sheetData>
  <mergeCells count="4">
    <mergeCell ref="B1:C1"/>
    <mergeCell ref="D1:E1"/>
    <mergeCell ref="G1:H1"/>
    <mergeCell ref="F1:F2"/>
  </mergeCells>
  <printOptions horizontalCentered="1"/>
  <pageMargins left="0.25" right="0.25" top="1.5" bottom="0.75" header="0.55000000000000004" footer="0.3"/>
  <pageSetup orientation="portrait" r:id="rId1"/>
  <headerFooter>
    <oddHeader>&amp;C&amp;16North Carolina Senate Districts&amp;14
Deviation from Ideal Population using 2020 Census Population Counts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North Carolina General Assembly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Frey (ISD)</dc:creator>
  <cp:lastModifiedBy>Dan Frey (ISD)</cp:lastModifiedBy>
  <cp:lastPrinted>2011-01-18T19:35:16Z</cp:lastPrinted>
  <dcterms:created xsi:type="dcterms:W3CDTF">2011-01-18T18:07:57Z</dcterms:created>
  <dcterms:modified xsi:type="dcterms:W3CDTF">2022-12-02T18:53:14Z</dcterms:modified>
</cp:coreProperties>
</file>