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etpub\PublicWebsiteComponents\Files\GIS\Maps_Reports\Decennial_ReCalc\2020\DeviationReports\"/>
    </mc:Choice>
  </mc:AlternateContent>
  <xr:revisionPtr revIDLastSave="0" documentId="13_ncr:1_{A91F92DD-58CD-4EC3-908A-6CAAE2F53F56}" xr6:coauthVersionLast="47" xr6:coauthVersionMax="47" xr10:uidLastSave="{00000000-0000-0000-0000-000000000000}"/>
  <bookViews>
    <workbookView xWindow="-27255" yWindow="825" windowWidth="23205" windowHeight="13605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3" i="1" l="1"/>
  <c r="G3" i="1" l="1"/>
  <c r="B123" i="1" l="1"/>
  <c r="D3" i="1"/>
  <c r="E3" i="1" s="1"/>
  <c r="H3" i="1"/>
  <c r="D4" i="1"/>
  <c r="E4" i="1" s="1"/>
  <c r="G4" i="1"/>
  <c r="H4" i="1" s="1"/>
  <c r="D5" i="1"/>
  <c r="E5" i="1" s="1"/>
  <c r="G5" i="1"/>
  <c r="H5" i="1" s="1"/>
  <c r="D6" i="1"/>
  <c r="E6" i="1" s="1"/>
  <c r="G6" i="1"/>
  <c r="H6" i="1" s="1"/>
  <c r="D7" i="1"/>
  <c r="E7" i="1" s="1"/>
  <c r="G7" i="1"/>
  <c r="H7" i="1" s="1"/>
  <c r="D8" i="1"/>
  <c r="E8" i="1" s="1"/>
  <c r="G8" i="1"/>
  <c r="H8" i="1" s="1"/>
  <c r="D9" i="1"/>
  <c r="E9" i="1" s="1"/>
  <c r="G9" i="1"/>
  <c r="H9" i="1" s="1"/>
  <c r="D10" i="1"/>
  <c r="E10" i="1" s="1"/>
  <c r="G10" i="1"/>
  <c r="H10" i="1" s="1"/>
  <c r="D11" i="1"/>
  <c r="E11" i="1" s="1"/>
  <c r="G11" i="1"/>
  <c r="H11" i="1" s="1"/>
  <c r="D12" i="1"/>
  <c r="E12" i="1" s="1"/>
  <c r="G12" i="1"/>
  <c r="H12" i="1" s="1"/>
  <c r="D13" i="1"/>
  <c r="E13" i="1" s="1"/>
  <c r="G13" i="1"/>
  <c r="H13" i="1" s="1"/>
  <c r="D14" i="1"/>
  <c r="E14" i="1" s="1"/>
  <c r="G14" i="1"/>
  <c r="H14" i="1" s="1"/>
  <c r="D15" i="1"/>
  <c r="E15" i="1" s="1"/>
  <c r="G15" i="1"/>
  <c r="H15" i="1" s="1"/>
  <c r="D16" i="1"/>
  <c r="E16" i="1" s="1"/>
  <c r="G16" i="1"/>
  <c r="H16" i="1" s="1"/>
  <c r="D17" i="1"/>
  <c r="E17" i="1" s="1"/>
  <c r="G17" i="1"/>
  <c r="H17" i="1" s="1"/>
  <c r="D18" i="1"/>
  <c r="E18" i="1" s="1"/>
  <c r="G18" i="1"/>
  <c r="H18" i="1" s="1"/>
  <c r="D19" i="1"/>
  <c r="E19" i="1" s="1"/>
  <c r="G19" i="1"/>
  <c r="H19" i="1" s="1"/>
  <c r="D20" i="1"/>
  <c r="E20" i="1" s="1"/>
  <c r="G20" i="1"/>
  <c r="H20" i="1" s="1"/>
  <c r="D21" i="1"/>
  <c r="E21" i="1" s="1"/>
  <c r="G21" i="1"/>
  <c r="H21" i="1" s="1"/>
  <c r="D22" i="1"/>
  <c r="E22" i="1" s="1"/>
  <c r="G22" i="1"/>
  <c r="H22" i="1" s="1"/>
  <c r="D23" i="1"/>
  <c r="E23" i="1" s="1"/>
  <c r="G23" i="1"/>
  <c r="H23" i="1" s="1"/>
  <c r="D24" i="1"/>
  <c r="E24" i="1" s="1"/>
  <c r="G24" i="1"/>
  <c r="H24" i="1" s="1"/>
  <c r="D25" i="1"/>
  <c r="E25" i="1" s="1"/>
  <c r="G25" i="1"/>
  <c r="H25" i="1" s="1"/>
  <c r="D26" i="1"/>
  <c r="E26" i="1" s="1"/>
  <c r="G26" i="1"/>
  <c r="H26" i="1" s="1"/>
  <c r="D27" i="1"/>
  <c r="E27" i="1" s="1"/>
  <c r="G27" i="1"/>
  <c r="H27" i="1" s="1"/>
  <c r="D28" i="1"/>
  <c r="E28" i="1" s="1"/>
  <c r="G28" i="1"/>
  <c r="H28" i="1" s="1"/>
  <c r="D29" i="1"/>
  <c r="E29" i="1" s="1"/>
  <c r="G29" i="1"/>
  <c r="H29" i="1" s="1"/>
  <c r="D30" i="1"/>
  <c r="E30" i="1" s="1"/>
  <c r="G30" i="1"/>
  <c r="H30" i="1" s="1"/>
  <c r="D31" i="1"/>
  <c r="E31" i="1" s="1"/>
  <c r="G31" i="1"/>
  <c r="H31" i="1" s="1"/>
  <c r="D32" i="1"/>
  <c r="E32" i="1" s="1"/>
  <c r="G32" i="1"/>
  <c r="H32" i="1" s="1"/>
  <c r="D33" i="1"/>
  <c r="E33" i="1" s="1"/>
  <c r="G33" i="1"/>
  <c r="H33" i="1" s="1"/>
  <c r="D34" i="1"/>
  <c r="E34" i="1" s="1"/>
  <c r="G34" i="1"/>
  <c r="H34" i="1" s="1"/>
  <c r="D35" i="1"/>
  <c r="E35" i="1" s="1"/>
  <c r="G35" i="1"/>
  <c r="H35" i="1" s="1"/>
  <c r="D36" i="1"/>
  <c r="E36" i="1" s="1"/>
  <c r="G36" i="1"/>
  <c r="H36" i="1" s="1"/>
  <c r="D37" i="1"/>
  <c r="E37" i="1" s="1"/>
  <c r="G37" i="1"/>
  <c r="H37" i="1" s="1"/>
  <c r="D38" i="1"/>
  <c r="E38" i="1" s="1"/>
  <c r="G38" i="1"/>
  <c r="H38" i="1" s="1"/>
  <c r="D39" i="1"/>
  <c r="E39" i="1" s="1"/>
  <c r="G39" i="1"/>
  <c r="H39" i="1" s="1"/>
  <c r="D40" i="1"/>
  <c r="E40" i="1" s="1"/>
  <c r="G40" i="1"/>
  <c r="H40" i="1" s="1"/>
  <c r="D41" i="1"/>
  <c r="E41" i="1" s="1"/>
  <c r="G41" i="1"/>
  <c r="H41" i="1" s="1"/>
  <c r="D42" i="1"/>
  <c r="E42" i="1" s="1"/>
  <c r="G42" i="1"/>
  <c r="H42" i="1" s="1"/>
  <c r="D43" i="1"/>
  <c r="E43" i="1" s="1"/>
  <c r="G43" i="1"/>
  <c r="H43" i="1" s="1"/>
  <c r="D44" i="1"/>
  <c r="E44" i="1" s="1"/>
  <c r="G44" i="1"/>
  <c r="H44" i="1" s="1"/>
  <c r="D45" i="1"/>
  <c r="E45" i="1" s="1"/>
  <c r="G45" i="1"/>
  <c r="H45" i="1" s="1"/>
  <c r="D46" i="1"/>
  <c r="E46" i="1" s="1"/>
  <c r="G46" i="1"/>
  <c r="H46" i="1" s="1"/>
  <c r="D47" i="1"/>
  <c r="E47" i="1" s="1"/>
  <c r="G47" i="1"/>
  <c r="H47" i="1" s="1"/>
  <c r="D48" i="1"/>
  <c r="E48" i="1" s="1"/>
  <c r="G48" i="1"/>
  <c r="H48" i="1" s="1"/>
  <c r="D49" i="1"/>
  <c r="E49" i="1" s="1"/>
  <c r="G49" i="1"/>
  <c r="H49" i="1" s="1"/>
  <c r="D50" i="1"/>
  <c r="E50" i="1" s="1"/>
  <c r="G50" i="1"/>
  <c r="H50" i="1" s="1"/>
  <c r="D51" i="1"/>
  <c r="E51" i="1" s="1"/>
  <c r="G51" i="1"/>
  <c r="H51" i="1" s="1"/>
  <c r="D52" i="1"/>
  <c r="E52" i="1" s="1"/>
  <c r="G52" i="1"/>
  <c r="H52" i="1" s="1"/>
  <c r="D53" i="1"/>
  <c r="E53" i="1" s="1"/>
  <c r="G53" i="1"/>
  <c r="H53" i="1" s="1"/>
  <c r="D54" i="1"/>
  <c r="E54" i="1" s="1"/>
  <c r="G54" i="1"/>
  <c r="H54" i="1" s="1"/>
  <c r="D55" i="1"/>
  <c r="E55" i="1" s="1"/>
  <c r="G55" i="1"/>
  <c r="H55" i="1" s="1"/>
  <c r="D56" i="1"/>
  <c r="E56" i="1" s="1"/>
  <c r="G56" i="1"/>
  <c r="H56" i="1" s="1"/>
  <c r="D57" i="1"/>
  <c r="E57" i="1" s="1"/>
  <c r="G57" i="1"/>
  <c r="H57" i="1" s="1"/>
  <c r="D58" i="1"/>
  <c r="E58" i="1" s="1"/>
  <c r="G58" i="1"/>
  <c r="H58" i="1" s="1"/>
  <c r="D59" i="1"/>
  <c r="E59" i="1" s="1"/>
  <c r="G59" i="1"/>
  <c r="H59" i="1" s="1"/>
  <c r="D60" i="1"/>
  <c r="E60" i="1" s="1"/>
  <c r="G60" i="1"/>
  <c r="H60" i="1" s="1"/>
  <c r="D61" i="1"/>
  <c r="E61" i="1" s="1"/>
  <c r="G61" i="1"/>
  <c r="H61" i="1" s="1"/>
  <c r="D62" i="1"/>
  <c r="E62" i="1" s="1"/>
  <c r="G62" i="1"/>
  <c r="H62" i="1" s="1"/>
  <c r="D63" i="1"/>
  <c r="E63" i="1" s="1"/>
  <c r="G63" i="1"/>
  <c r="H63" i="1" s="1"/>
  <c r="D64" i="1"/>
  <c r="E64" i="1" s="1"/>
  <c r="G64" i="1"/>
  <c r="H64" i="1" s="1"/>
  <c r="D65" i="1"/>
  <c r="E65" i="1" s="1"/>
  <c r="G65" i="1"/>
  <c r="H65" i="1" s="1"/>
  <c r="D66" i="1"/>
  <c r="E66" i="1" s="1"/>
  <c r="G66" i="1"/>
  <c r="H66" i="1" s="1"/>
  <c r="D67" i="1"/>
  <c r="E67" i="1" s="1"/>
  <c r="G67" i="1"/>
  <c r="H67" i="1" s="1"/>
  <c r="D68" i="1"/>
  <c r="E68" i="1" s="1"/>
  <c r="G68" i="1"/>
  <c r="H68" i="1" s="1"/>
  <c r="D69" i="1"/>
  <c r="E69" i="1" s="1"/>
  <c r="G69" i="1"/>
  <c r="H69" i="1" s="1"/>
  <c r="D70" i="1"/>
  <c r="E70" i="1" s="1"/>
  <c r="G70" i="1"/>
  <c r="H70" i="1" s="1"/>
  <c r="D71" i="1"/>
  <c r="E71" i="1" s="1"/>
  <c r="G71" i="1"/>
  <c r="H71" i="1" s="1"/>
  <c r="D72" i="1"/>
  <c r="E72" i="1" s="1"/>
  <c r="G72" i="1"/>
  <c r="H72" i="1" s="1"/>
  <c r="D73" i="1"/>
  <c r="E73" i="1" s="1"/>
  <c r="G73" i="1"/>
  <c r="H73" i="1" s="1"/>
  <c r="D74" i="1"/>
  <c r="E74" i="1" s="1"/>
  <c r="G74" i="1"/>
  <c r="H74" i="1" s="1"/>
  <c r="D75" i="1"/>
  <c r="E75" i="1" s="1"/>
  <c r="G75" i="1"/>
  <c r="H75" i="1" s="1"/>
  <c r="D76" i="1"/>
  <c r="E76" i="1" s="1"/>
  <c r="G76" i="1"/>
  <c r="H76" i="1" s="1"/>
  <c r="D77" i="1"/>
  <c r="E77" i="1" s="1"/>
  <c r="G77" i="1"/>
  <c r="H77" i="1" s="1"/>
  <c r="D78" i="1"/>
  <c r="E78" i="1" s="1"/>
  <c r="G78" i="1"/>
  <c r="H78" i="1" s="1"/>
  <c r="D79" i="1"/>
  <c r="E79" i="1" s="1"/>
  <c r="G79" i="1"/>
  <c r="H79" i="1" s="1"/>
  <c r="D80" i="1"/>
  <c r="E80" i="1" s="1"/>
  <c r="G80" i="1"/>
  <c r="H80" i="1" s="1"/>
  <c r="D81" i="1"/>
  <c r="E81" i="1" s="1"/>
  <c r="G81" i="1"/>
  <c r="H81" i="1" s="1"/>
  <c r="D82" i="1"/>
  <c r="E82" i="1" s="1"/>
  <c r="G82" i="1"/>
  <c r="H82" i="1" s="1"/>
  <c r="D83" i="1"/>
  <c r="E83" i="1" s="1"/>
  <c r="G83" i="1"/>
  <c r="H83" i="1" s="1"/>
  <c r="D84" i="1"/>
  <c r="E84" i="1" s="1"/>
  <c r="G84" i="1"/>
  <c r="H84" i="1" s="1"/>
  <c r="D85" i="1"/>
  <c r="E85" i="1" s="1"/>
  <c r="G85" i="1"/>
  <c r="H85" i="1" s="1"/>
  <c r="D86" i="1"/>
  <c r="E86" i="1" s="1"/>
  <c r="G86" i="1"/>
  <c r="H86" i="1" s="1"/>
  <c r="D87" i="1"/>
  <c r="E87" i="1" s="1"/>
  <c r="G87" i="1"/>
  <c r="H87" i="1" s="1"/>
  <c r="D88" i="1"/>
  <c r="E88" i="1" s="1"/>
  <c r="G88" i="1"/>
  <c r="H88" i="1" s="1"/>
  <c r="D89" i="1"/>
  <c r="E89" i="1" s="1"/>
  <c r="G89" i="1"/>
  <c r="H89" i="1" s="1"/>
  <c r="D90" i="1"/>
  <c r="E90" i="1" s="1"/>
  <c r="G90" i="1"/>
  <c r="H90" i="1" s="1"/>
  <c r="D91" i="1"/>
  <c r="E91" i="1" s="1"/>
  <c r="G91" i="1"/>
  <c r="H91" i="1" s="1"/>
  <c r="D92" i="1"/>
  <c r="E92" i="1" s="1"/>
  <c r="G92" i="1"/>
  <c r="H92" i="1" s="1"/>
  <c r="D93" i="1"/>
  <c r="E93" i="1" s="1"/>
  <c r="G93" i="1"/>
  <c r="H93" i="1" s="1"/>
  <c r="D94" i="1"/>
  <c r="E94" i="1" s="1"/>
  <c r="G94" i="1"/>
  <c r="H94" i="1" s="1"/>
  <c r="D95" i="1"/>
  <c r="E95" i="1" s="1"/>
  <c r="G95" i="1"/>
  <c r="H95" i="1" s="1"/>
  <c r="D96" i="1"/>
  <c r="E96" i="1" s="1"/>
  <c r="G96" i="1"/>
  <c r="H96" i="1" s="1"/>
  <c r="D97" i="1"/>
  <c r="E97" i="1" s="1"/>
  <c r="G97" i="1"/>
  <c r="H97" i="1" s="1"/>
  <c r="D98" i="1"/>
  <c r="E98" i="1" s="1"/>
  <c r="G98" i="1"/>
  <c r="H98" i="1" s="1"/>
  <c r="D99" i="1"/>
  <c r="E99" i="1" s="1"/>
  <c r="G99" i="1"/>
  <c r="H99" i="1" s="1"/>
  <c r="D100" i="1"/>
  <c r="E100" i="1" s="1"/>
  <c r="G100" i="1"/>
  <c r="H100" i="1" s="1"/>
  <c r="D101" i="1"/>
  <c r="E101" i="1" s="1"/>
  <c r="G101" i="1"/>
  <c r="H101" i="1" s="1"/>
  <c r="D102" i="1"/>
  <c r="E102" i="1" s="1"/>
  <c r="G102" i="1"/>
  <c r="H102" i="1" s="1"/>
  <c r="D103" i="1"/>
  <c r="E103" i="1" s="1"/>
  <c r="G103" i="1"/>
  <c r="H103" i="1" s="1"/>
  <c r="D104" i="1"/>
  <c r="E104" i="1" s="1"/>
  <c r="G104" i="1"/>
  <c r="H104" i="1" s="1"/>
  <c r="D105" i="1"/>
  <c r="E105" i="1" s="1"/>
  <c r="G105" i="1"/>
  <c r="H105" i="1" s="1"/>
  <c r="D106" i="1"/>
  <c r="E106" i="1" s="1"/>
  <c r="G106" i="1"/>
  <c r="H106" i="1" s="1"/>
  <c r="D107" i="1"/>
  <c r="E107" i="1" s="1"/>
  <c r="G107" i="1"/>
  <c r="H107" i="1" s="1"/>
  <c r="D108" i="1"/>
  <c r="E108" i="1" s="1"/>
  <c r="G108" i="1"/>
  <c r="H108" i="1" s="1"/>
  <c r="D109" i="1"/>
  <c r="E109" i="1" s="1"/>
  <c r="G109" i="1"/>
  <c r="H109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10" i="1"/>
  <c r="H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10" i="1"/>
  <c r="E110" i="1" s="1"/>
</calcChain>
</file>

<file path=xl/sharedStrings.xml><?xml version="1.0" encoding="utf-8"?>
<sst xmlns="http://schemas.openxmlformats.org/spreadsheetml/2006/main" count="10" uniqueCount="8">
  <si>
    <t>District</t>
  </si>
  <si>
    <t>Population</t>
  </si>
  <si>
    <t>Change</t>
  </si>
  <si>
    <t>Deviation from Ideal</t>
  </si>
  <si>
    <t>Total</t>
  </si>
  <si>
    <t>Percent</t>
  </si>
  <si>
    <t>Total:</t>
  </si>
  <si>
    <t>2020 Ideal District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</si>
</sst>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2" fillId="0" borderId="5" xfId="0" applyNumberFormat="1" applyFont="1" applyFill="1" applyBorder="1"/>
    <xf numFmtId="3" fontId="2" fillId="0" borderId="1" xfId="0" applyNumberFormat="1" applyFont="1" applyFill="1" applyBorder="1"/>
    <xf numFmtId="164" fontId="2" fillId="0" borderId="5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2" xfId="0" applyNumberFormat="1" applyFont="1" applyFill="1" applyBorder="1"/>
    <xf numFmtId="164" fontId="2" fillId="0" borderId="7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2" fillId="0" borderId="18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"/>
  <sheetViews>
    <sheetView tabSelected="1" zoomScaleNormal="100" workbookViewId="0"/>
  </sheetViews>
  <sheetFormatPr defaultRowHeight="15.75" x14ac:dyDescent="0.25"/>
  <cols>
    <col min="1" max="1" width="9.28515625" style="5" bestFit="1" customWidth="1"/>
    <col min="2" max="2" width="10.140625" style="1" bestFit="1" customWidth="1"/>
    <col min="3" max="3" width="11.28515625" style="1" bestFit="1" customWidth="1"/>
    <col min="4" max="4" width="9.28515625" style="1" customWidth="1"/>
    <col min="5" max="5" width="10.42578125" style="1" bestFit="1" customWidth="1"/>
    <col min="6" max="6" width="20" style="1" customWidth="1"/>
    <col min="7" max="7" width="10.42578125" style="1" customWidth="1"/>
    <col min="8" max="8" width="12.85546875" style="1" customWidth="1"/>
    <col min="9" max="16384" width="9.140625" style="1"/>
  </cols>
  <sheetData>
    <row r="1" spans="1:8" ht="16.5" thickBot="1" x14ac:dyDescent="0.3">
      <c r="B1" s="23" t="s">
        <v>1</v>
      </c>
      <c r="C1" s="24"/>
      <c r="D1" s="25" t="s">
        <v>2</v>
      </c>
      <c r="E1" s="24"/>
      <c r="F1" s="28" t="s">
        <v>7</v>
      </c>
      <c r="G1" s="26" t="s">
        <v>3</v>
      </c>
      <c r="H1" s="27"/>
    </row>
    <row r="2" spans="1:8" s="9" customFormat="1" x14ac:dyDescent="0.25">
      <c r="A2" s="4" t="s">
        <v>0</v>
      </c>
      <c r="B2" s="2">
        <v>2010</v>
      </c>
      <c r="C2" s="3">
        <v>2020</v>
      </c>
      <c r="D2" s="7" t="s">
        <v>4</v>
      </c>
      <c r="E2" s="17" t="s">
        <v>5</v>
      </c>
      <c r="F2" s="29"/>
      <c r="G2" s="7" t="s">
        <v>4</v>
      </c>
      <c r="H2" s="3" t="s">
        <v>5</v>
      </c>
    </row>
    <row r="3" spans="1:8" s="9" customFormat="1" x14ac:dyDescent="0.25">
      <c r="A3" s="18">
        <v>1</v>
      </c>
      <c r="B3" s="20">
        <v>77143</v>
      </c>
      <c r="C3" s="10">
        <v>69250</v>
      </c>
      <c r="D3" s="11">
        <f t="shared" ref="D3:D66" si="0">C3-B3</f>
        <v>-7893</v>
      </c>
      <c r="E3" s="12">
        <f t="shared" ref="E3:E66" si="1">D3/B3</f>
        <v>-0.1023164771917089</v>
      </c>
      <c r="F3" s="16">
        <v>86995</v>
      </c>
      <c r="G3" s="11">
        <f>C3-F3</f>
        <v>-17745</v>
      </c>
      <c r="H3" s="12">
        <f t="shared" ref="H3:H66" si="2">G3/F3</f>
        <v>-0.20397724007126847</v>
      </c>
    </row>
    <row r="4" spans="1:8" s="9" customFormat="1" x14ac:dyDescent="0.25">
      <c r="A4" s="18">
        <v>2</v>
      </c>
      <c r="B4" s="20">
        <v>82634</v>
      </c>
      <c r="C4" s="10">
        <v>83769</v>
      </c>
      <c r="D4" s="11">
        <f t="shared" si="0"/>
        <v>1135</v>
      </c>
      <c r="E4" s="12">
        <f t="shared" si="1"/>
        <v>1.3735266355253286E-2</v>
      </c>
      <c r="F4" s="16">
        <v>86995</v>
      </c>
      <c r="G4" s="11">
        <f t="shared" ref="G4:G66" si="3">C4-F4</f>
        <v>-3226</v>
      </c>
      <c r="H4" s="12">
        <f t="shared" si="2"/>
        <v>-3.7082590953503074E-2</v>
      </c>
    </row>
    <row r="5" spans="1:8" s="9" customFormat="1" x14ac:dyDescent="0.25">
      <c r="A5" s="18">
        <v>3</v>
      </c>
      <c r="B5" s="20">
        <v>75726</v>
      </c>
      <c r="C5" s="10">
        <v>73887</v>
      </c>
      <c r="D5" s="11">
        <f t="shared" si="0"/>
        <v>-1839</v>
      </c>
      <c r="E5" s="12">
        <f t="shared" si="1"/>
        <v>-2.428492195547104E-2</v>
      </c>
      <c r="F5" s="16">
        <v>86995</v>
      </c>
      <c r="G5" s="11">
        <f t="shared" si="3"/>
        <v>-13108</v>
      </c>
      <c r="H5" s="12">
        <f t="shared" si="2"/>
        <v>-0.15067532616817059</v>
      </c>
    </row>
    <row r="6" spans="1:8" s="9" customFormat="1" x14ac:dyDescent="0.25">
      <c r="A6" s="18">
        <v>4</v>
      </c>
      <c r="B6" s="20">
        <v>78712</v>
      </c>
      <c r="C6" s="10">
        <v>74502</v>
      </c>
      <c r="D6" s="11">
        <f t="shared" si="0"/>
        <v>-4210</v>
      </c>
      <c r="E6" s="12">
        <f t="shared" si="1"/>
        <v>-5.3486126638886064E-2</v>
      </c>
      <c r="F6" s="16">
        <v>86995</v>
      </c>
      <c r="G6" s="11">
        <f t="shared" si="3"/>
        <v>-12493</v>
      </c>
      <c r="H6" s="12">
        <f t="shared" si="2"/>
        <v>-0.14360595436519341</v>
      </c>
    </row>
    <row r="7" spans="1:8" s="9" customFormat="1" x14ac:dyDescent="0.25">
      <c r="A7" s="18">
        <v>5</v>
      </c>
      <c r="B7" s="20">
        <v>77527</v>
      </c>
      <c r="C7" s="10">
        <v>72598</v>
      </c>
      <c r="D7" s="11">
        <f t="shared" si="0"/>
        <v>-4929</v>
      </c>
      <c r="E7" s="12">
        <f t="shared" si="1"/>
        <v>-6.3577850297315774E-2</v>
      </c>
      <c r="F7" s="16">
        <v>86995</v>
      </c>
      <c r="G7" s="11">
        <f t="shared" si="3"/>
        <v>-14397</v>
      </c>
      <c r="H7" s="12">
        <f t="shared" si="2"/>
        <v>-0.16549226967067074</v>
      </c>
    </row>
    <row r="8" spans="1:8" s="9" customFormat="1" x14ac:dyDescent="0.25">
      <c r="A8" s="18">
        <v>6</v>
      </c>
      <c r="B8" s="20">
        <v>76421</v>
      </c>
      <c r="C8" s="10">
        <v>81880</v>
      </c>
      <c r="D8" s="11">
        <f t="shared" si="0"/>
        <v>5459</v>
      </c>
      <c r="E8" s="12">
        <f t="shared" si="1"/>
        <v>7.1433244788736083E-2</v>
      </c>
      <c r="F8" s="16">
        <v>86995</v>
      </c>
      <c r="G8" s="11">
        <f t="shared" si="3"/>
        <v>-5115</v>
      </c>
      <c r="H8" s="12">
        <f t="shared" si="2"/>
        <v>-5.8796482556468764E-2</v>
      </c>
    </row>
    <row r="9" spans="1:8" s="9" customFormat="1" x14ac:dyDescent="0.25">
      <c r="A9" s="18">
        <v>7</v>
      </c>
      <c r="B9" s="20">
        <v>75568</v>
      </c>
      <c r="C9" s="10">
        <v>84336</v>
      </c>
      <c r="D9" s="11">
        <f t="shared" si="0"/>
        <v>8768</v>
      </c>
      <c r="E9" s="12">
        <f t="shared" si="1"/>
        <v>0.11602794833792081</v>
      </c>
      <c r="F9" s="16">
        <v>86995</v>
      </c>
      <c r="G9" s="11">
        <f t="shared" si="3"/>
        <v>-2659</v>
      </c>
      <c r="H9" s="12">
        <f t="shared" si="2"/>
        <v>-3.0564974998563137E-2</v>
      </c>
    </row>
    <row r="10" spans="1:8" s="9" customFormat="1" x14ac:dyDescent="0.25">
      <c r="A10" s="18">
        <v>8</v>
      </c>
      <c r="B10" s="20">
        <v>75724</v>
      </c>
      <c r="C10" s="10">
        <v>80097</v>
      </c>
      <c r="D10" s="11">
        <f t="shared" si="0"/>
        <v>4373</v>
      </c>
      <c r="E10" s="12">
        <f t="shared" si="1"/>
        <v>5.7749194442977131E-2</v>
      </c>
      <c r="F10" s="16">
        <v>86995</v>
      </c>
      <c r="G10" s="11">
        <f t="shared" si="3"/>
        <v>-6898</v>
      </c>
      <c r="H10" s="12">
        <f t="shared" si="2"/>
        <v>-7.9291913328352198E-2</v>
      </c>
    </row>
    <row r="11" spans="1:8" s="9" customFormat="1" x14ac:dyDescent="0.25">
      <c r="A11" s="18">
        <v>9</v>
      </c>
      <c r="B11" s="20">
        <v>75599</v>
      </c>
      <c r="C11" s="10">
        <v>73795</v>
      </c>
      <c r="D11" s="11">
        <f t="shared" si="0"/>
        <v>-1804</v>
      </c>
      <c r="E11" s="12">
        <f t="shared" si="1"/>
        <v>-2.3862749507268615E-2</v>
      </c>
      <c r="F11" s="16">
        <v>86995</v>
      </c>
      <c r="G11" s="11">
        <f t="shared" si="3"/>
        <v>-13200</v>
      </c>
      <c r="H11" s="12">
        <f t="shared" si="2"/>
        <v>-0.15173285821024196</v>
      </c>
    </row>
    <row r="12" spans="1:8" s="9" customFormat="1" x14ac:dyDescent="0.25">
      <c r="A12" s="18">
        <v>10</v>
      </c>
      <c r="B12" s="20">
        <v>83434</v>
      </c>
      <c r="C12" s="10">
        <v>82903</v>
      </c>
      <c r="D12" s="11">
        <f t="shared" si="0"/>
        <v>-531</v>
      </c>
      <c r="E12" s="12">
        <f t="shared" si="1"/>
        <v>-6.3643119112112567E-3</v>
      </c>
      <c r="F12" s="16">
        <v>86995</v>
      </c>
      <c r="G12" s="11">
        <f t="shared" si="3"/>
        <v>-4092</v>
      </c>
      <c r="H12" s="12">
        <f t="shared" si="2"/>
        <v>-4.7037186045175011E-2</v>
      </c>
    </row>
    <row r="13" spans="1:8" s="9" customFormat="1" x14ac:dyDescent="0.25">
      <c r="A13" s="18">
        <v>11</v>
      </c>
      <c r="B13" s="20">
        <v>82341</v>
      </c>
      <c r="C13" s="10">
        <v>90800</v>
      </c>
      <c r="D13" s="11">
        <f t="shared" si="0"/>
        <v>8459</v>
      </c>
      <c r="E13" s="12">
        <f t="shared" si="1"/>
        <v>0.10273132461349753</v>
      </c>
      <c r="F13" s="16">
        <v>86995</v>
      </c>
      <c r="G13" s="11">
        <f t="shared" si="3"/>
        <v>3805</v>
      </c>
      <c r="H13" s="12">
        <f t="shared" si="2"/>
        <v>4.3738145870452327E-2</v>
      </c>
    </row>
    <row r="14" spans="1:8" s="9" customFormat="1" x14ac:dyDescent="0.25">
      <c r="A14" s="18">
        <v>12</v>
      </c>
      <c r="B14" s="20">
        <v>76320</v>
      </c>
      <c r="C14" s="10">
        <v>71473</v>
      </c>
      <c r="D14" s="11">
        <f t="shared" si="0"/>
        <v>-4847</v>
      </c>
      <c r="E14" s="12">
        <f t="shared" si="1"/>
        <v>-6.3508909853249473E-2</v>
      </c>
      <c r="F14" s="16">
        <v>86995</v>
      </c>
      <c r="G14" s="11">
        <f t="shared" si="3"/>
        <v>-15522</v>
      </c>
      <c r="H14" s="12">
        <f t="shared" si="2"/>
        <v>-0.17842404735904363</v>
      </c>
    </row>
    <row r="15" spans="1:8" s="9" customFormat="1" x14ac:dyDescent="0.25">
      <c r="A15" s="18">
        <v>13</v>
      </c>
      <c r="B15" s="20">
        <v>76622</v>
      </c>
      <c r="C15" s="10">
        <v>76858</v>
      </c>
      <c r="D15" s="11">
        <f t="shared" si="0"/>
        <v>236</v>
      </c>
      <c r="E15" s="12">
        <f t="shared" si="1"/>
        <v>3.0800553365874033E-3</v>
      </c>
      <c r="F15" s="16">
        <v>86995</v>
      </c>
      <c r="G15" s="11">
        <f t="shared" si="3"/>
        <v>-10137</v>
      </c>
      <c r="H15" s="12">
        <f t="shared" si="2"/>
        <v>-0.11652393815736536</v>
      </c>
    </row>
    <row r="16" spans="1:8" s="9" customFormat="1" x14ac:dyDescent="0.25">
      <c r="A16" s="18">
        <v>14</v>
      </c>
      <c r="B16" s="20">
        <v>79512</v>
      </c>
      <c r="C16" s="10">
        <v>86538</v>
      </c>
      <c r="D16" s="11">
        <f t="shared" si="0"/>
        <v>7026</v>
      </c>
      <c r="E16" s="12">
        <f t="shared" si="1"/>
        <v>8.8364020525203743E-2</v>
      </c>
      <c r="F16" s="16">
        <v>86995</v>
      </c>
      <c r="G16" s="11">
        <f t="shared" si="3"/>
        <v>-457</v>
      </c>
      <c r="H16" s="12">
        <f t="shared" si="2"/>
        <v>-5.2531754698545889E-3</v>
      </c>
    </row>
    <row r="17" spans="1:8" s="9" customFormat="1" x14ac:dyDescent="0.25">
      <c r="A17" s="18">
        <v>15</v>
      </c>
      <c r="B17" s="20">
        <v>78053</v>
      </c>
      <c r="C17" s="10">
        <v>92251</v>
      </c>
      <c r="D17" s="11">
        <f t="shared" si="0"/>
        <v>14198</v>
      </c>
      <c r="E17" s="12">
        <f t="shared" si="1"/>
        <v>0.18190204092091272</v>
      </c>
      <c r="F17" s="16">
        <v>86995</v>
      </c>
      <c r="G17" s="11">
        <f t="shared" si="3"/>
        <v>5256</v>
      </c>
      <c r="H17" s="12">
        <f t="shared" si="2"/>
        <v>6.0417265360078166E-2</v>
      </c>
    </row>
    <row r="18" spans="1:8" s="9" customFormat="1" x14ac:dyDescent="0.25">
      <c r="A18" s="18">
        <v>16</v>
      </c>
      <c r="B18" s="20">
        <v>82551</v>
      </c>
      <c r="C18" s="10">
        <v>86677</v>
      </c>
      <c r="D18" s="11">
        <f t="shared" si="0"/>
        <v>4126</v>
      </c>
      <c r="E18" s="12">
        <f t="shared" si="1"/>
        <v>4.9981223728361862E-2</v>
      </c>
      <c r="F18" s="16">
        <v>86995</v>
      </c>
      <c r="G18" s="11">
        <f t="shared" si="3"/>
        <v>-318</v>
      </c>
      <c r="H18" s="12">
        <f t="shared" si="2"/>
        <v>-3.6553824932467381E-3</v>
      </c>
    </row>
    <row r="19" spans="1:8" s="9" customFormat="1" x14ac:dyDescent="0.25">
      <c r="A19" s="18">
        <v>17</v>
      </c>
      <c r="B19" s="20">
        <v>78689</v>
      </c>
      <c r="C19" s="10">
        <v>98474</v>
      </c>
      <c r="D19" s="11">
        <f t="shared" si="0"/>
        <v>19785</v>
      </c>
      <c r="E19" s="12">
        <f t="shared" si="1"/>
        <v>0.25143285592649545</v>
      </c>
      <c r="F19" s="16">
        <v>86995</v>
      </c>
      <c r="G19" s="11">
        <f t="shared" si="3"/>
        <v>11479</v>
      </c>
      <c r="H19" s="12">
        <f t="shared" si="2"/>
        <v>0.13195011207540663</v>
      </c>
    </row>
    <row r="20" spans="1:8" s="9" customFormat="1" x14ac:dyDescent="0.25">
      <c r="A20" s="18">
        <v>18</v>
      </c>
      <c r="B20" s="20">
        <v>77812</v>
      </c>
      <c r="C20" s="10">
        <v>83793</v>
      </c>
      <c r="D20" s="11">
        <f t="shared" si="0"/>
        <v>5981</v>
      </c>
      <c r="E20" s="12">
        <f t="shared" si="1"/>
        <v>7.6864750938158644E-2</v>
      </c>
      <c r="F20" s="16">
        <v>86995</v>
      </c>
      <c r="G20" s="11">
        <f t="shared" si="3"/>
        <v>-3202</v>
      </c>
      <c r="H20" s="12">
        <f t="shared" si="2"/>
        <v>-3.6806713029484454E-2</v>
      </c>
    </row>
    <row r="21" spans="1:8" s="9" customFormat="1" x14ac:dyDescent="0.25">
      <c r="A21" s="18">
        <v>19</v>
      </c>
      <c r="B21" s="20">
        <v>77192</v>
      </c>
      <c r="C21" s="10">
        <v>94372</v>
      </c>
      <c r="D21" s="11">
        <f t="shared" si="0"/>
        <v>17180</v>
      </c>
      <c r="E21" s="12">
        <f t="shared" si="1"/>
        <v>0.2225619235153902</v>
      </c>
      <c r="F21" s="16">
        <v>86995</v>
      </c>
      <c r="G21" s="11">
        <f t="shared" si="3"/>
        <v>7377</v>
      </c>
      <c r="H21" s="12">
        <f t="shared" si="2"/>
        <v>8.4797976895223864E-2</v>
      </c>
    </row>
    <row r="22" spans="1:8" s="9" customFormat="1" x14ac:dyDescent="0.25">
      <c r="A22" s="18">
        <v>20</v>
      </c>
      <c r="B22" s="20">
        <v>76405</v>
      </c>
      <c r="C22" s="10">
        <v>85756</v>
      </c>
      <c r="D22" s="11">
        <f t="shared" si="0"/>
        <v>9351</v>
      </c>
      <c r="E22" s="12">
        <f t="shared" si="1"/>
        <v>0.12238727831948171</v>
      </c>
      <c r="F22" s="16">
        <v>86995</v>
      </c>
      <c r="G22" s="11">
        <f t="shared" si="3"/>
        <v>-1239</v>
      </c>
      <c r="H22" s="12">
        <f t="shared" si="2"/>
        <v>-1.4242197827461348E-2</v>
      </c>
    </row>
    <row r="23" spans="1:8" s="9" customFormat="1" x14ac:dyDescent="0.25">
      <c r="A23" s="18">
        <v>21</v>
      </c>
      <c r="B23" s="20">
        <v>83431</v>
      </c>
      <c r="C23" s="10">
        <v>77819</v>
      </c>
      <c r="D23" s="11">
        <f t="shared" si="0"/>
        <v>-5612</v>
      </c>
      <c r="E23" s="12">
        <f t="shared" si="1"/>
        <v>-6.7265165226354715E-2</v>
      </c>
      <c r="F23" s="16">
        <v>86995</v>
      </c>
      <c r="G23" s="11">
        <f t="shared" si="3"/>
        <v>-9176</v>
      </c>
      <c r="H23" s="12">
        <f t="shared" si="2"/>
        <v>-0.10547732628311972</v>
      </c>
    </row>
    <row r="24" spans="1:8" s="9" customFormat="1" x14ac:dyDescent="0.25">
      <c r="A24" s="18">
        <v>22</v>
      </c>
      <c r="B24" s="20">
        <v>83437</v>
      </c>
      <c r="C24" s="10">
        <v>74156</v>
      </c>
      <c r="D24" s="11">
        <f t="shared" si="0"/>
        <v>-9281</v>
      </c>
      <c r="E24" s="12">
        <f t="shared" si="1"/>
        <v>-0.11123362537003967</v>
      </c>
      <c r="F24" s="16">
        <v>86995</v>
      </c>
      <c r="G24" s="11">
        <f t="shared" si="3"/>
        <v>-12839</v>
      </c>
      <c r="H24" s="12">
        <f t="shared" si="2"/>
        <v>-0.14758319443646187</v>
      </c>
    </row>
    <row r="25" spans="1:8" s="9" customFormat="1" x14ac:dyDescent="0.25">
      <c r="A25" s="18">
        <v>23</v>
      </c>
      <c r="B25" s="20">
        <v>81057</v>
      </c>
      <c r="C25" s="10">
        <v>70931</v>
      </c>
      <c r="D25" s="11">
        <f t="shared" si="0"/>
        <v>-10126</v>
      </c>
      <c r="E25" s="12">
        <f t="shared" si="1"/>
        <v>-0.1249244358907929</v>
      </c>
      <c r="F25" s="16">
        <v>86995</v>
      </c>
      <c r="G25" s="11">
        <f t="shared" si="3"/>
        <v>-16064</v>
      </c>
      <c r="H25" s="12">
        <f t="shared" si="2"/>
        <v>-0.18465429047646417</v>
      </c>
    </row>
    <row r="26" spans="1:8" s="9" customFormat="1" x14ac:dyDescent="0.25">
      <c r="A26" s="18">
        <v>24</v>
      </c>
      <c r="B26" s="20">
        <v>81234</v>
      </c>
      <c r="C26" s="10">
        <v>78784</v>
      </c>
      <c r="D26" s="11">
        <f t="shared" si="0"/>
        <v>-2450</v>
      </c>
      <c r="E26" s="12">
        <f t="shared" si="1"/>
        <v>-3.0159785311569046E-2</v>
      </c>
      <c r="F26" s="16">
        <v>86995</v>
      </c>
      <c r="G26" s="11">
        <f t="shared" si="3"/>
        <v>-8211</v>
      </c>
      <c r="H26" s="12">
        <f t="shared" si="2"/>
        <v>-9.4384734754870969E-2</v>
      </c>
    </row>
    <row r="27" spans="1:8" s="9" customFormat="1" x14ac:dyDescent="0.25">
      <c r="A27" s="18">
        <v>25</v>
      </c>
      <c r="B27" s="20">
        <v>80891</v>
      </c>
      <c r="C27" s="10">
        <v>79207</v>
      </c>
      <c r="D27" s="11">
        <f t="shared" si="0"/>
        <v>-1684</v>
      </c>
      <c r="E27" s="12">
        <f t="shared" si="1"/>
        <v>-2.0818137988156904E-2</v>
      </c>
      <c r="F27" s="16">
        <v>86995</v>
      </c>
      <c r="G27" s="11">
        <f t="shared" si="3"/>
        <v>-7788</v>
      </c>
      <c r="H27" s="12">
        <f t="shared" si="2"/>
        <v>-8.9522386344042762E-2</v>
      </c>
    </row>
    <row r="28" spans="1:8" s="9" customFormat="1" x14ac:dyDescent="0.25">
      <c r="A28" s="18">
        <v>26</v>
      </c>
      <c r="B28" s="20">
        <v>83432</v>
      </c>
      <c r="C28" s="10">
        <v>118916</v>
      </c>
      <c r="D28" s="11">
        <f t="shared" si="0"/>
        <v>35484</v>
      </c>
      <c r="E28" s="12">
        <f t="shared" si="1"/>
        <v>0.42530443954358038</v>
      </c>
      <c r="F28" s="16">
        <v>86995</v>
      </c>
      <c r="G28" s="11">
        <f t="shared" si="3"/>
        <v>31921</v>
      </c>
      <c r="H28" s="12">
        <f t="shared" si="2"/>
        <v>0.3669291338582677</v>
      </c>
    </row>
    <row r="29" spans="1:8" s="9" customFormat="1" x14ac:dyDescent="0.25">
      <c r="A29" s="18">
        <v>27</v>
      </c>
      <c r="B29" s="20">
        <v>76790</v>
      </c>
      <c r="C29" s="10">
        <v>66093</v>
      </c>
      <c r="D29" s="11">
        <f t="shared" si="0"/>
        <v>-10697</v>
      </c>
      <c r="E29" s="12">
        <f t="shared" si="1"/>
        <v>-0.1393019924469332</v>
      </c>
      <c r="F29" s="16">
        <v>86995</v>
      </c>
      <c r="G29" s="11">
        <f t="shared" si="3"/>
        <v>-20902</v>
      </c>
      <c r="H29" s="12">
        <f t="shared" si="2"/>
        <v>-0.24026668199321799</v>
      </c>
    </row>
    <row r="30" spans="1:8" s="9" customFormat="1" x14ac:dyDescent="0.25">
      <c r="A30" s="18">
        <v>28</v>
      </c>
      <c r="B30" s="20">
        <v>83431</v>
      </c>
      <c r="C30" s="10">
        <v>94571</v>
      </c>
      <c r="D30" s="11">
        <f t="shared" si="0"/>
        <v>11140</v>
      </c>
      <c r="E30" s="12">
        <f t="shared" si="1"/>
        <v>0.13352351044575758</v>
      </c>
      <c r="F30" s="16">
        <v>86995</v>
      </c>
      <c r="G30" s="11">
        <f t="shared" si="3"/>
        <v>7576</v>
      </c>
      <c r="H30" s="12">
        <f t="shared" si="2"/>
        <v>8.7085464681878264E-2</v>
      </c>
    </row>
    <row r="31" spans="1:8" s="9" customFormat="1" x14ac:dyDescent="0.25">
      <c r="A31" s="18">
        <v>29</v>
      </c>
      <c r="B31" s="20">
        <v>82735</v>
      </c>
      <c r="C31" s="10">
        <v>93532</v>
      </c>
      <c r="D31" s="11">
        <f t="shared" si="0"/>
        <v>10797</v>
      </c>
      <c r="E31" s="12">
        <f t="shared" si="1"/>
        <v>0.13050099715960597</v>
      </c>
      <c r="F31" s="16">
        <v>86995</v>
      </c>
      <c r="G31" s="11">
        <f t="shared" si="3"/>
        <v>6537</v>
      </c>
      <c r="H31" s="12">
        <f t="shared" si="2"/>
        <v>7.5142249554572105E-2</v>
      </c>
    </row>
    <row r="32" spans="1:8" s="9" customFormat="1" x14ac:dyDescent="0.25">
      <c r="A32" s="18">
        <v>30</v>
      </c>
      <c r="B32" s="20">
        <v>83272</v>
      </c>
      <c r="C32" s="10">
        <v>97186</v>
      </c>
      <c r="D32" s="11">
        <f t="shared" si="0"/>
        <v>13914</v>
      </c>
      <c r="E32" s="12">
        <f t="shared" si="1"/>
        <v>0.16709097896051495</v>
      </c>
      <c r="F32" s="16">
        <v>86995</v>
      </c>
      <c r="G32" s="11">
        <f t="shared" si="3"/>
        <v>10191</v>
      </c>
      <c r="H32" s="12">
        <f t="shared" si="2"/>
        <v>0.11714466348640727</v>
      </c>
    </row>
    <row r="33" spans="1:8" s="9" customFormat="1" x14ac:dyDescent="0.25">
      <c r="A33" s="18">
        <v>31</v>
      </c>
      <c r="B33" s="20">
        <v>82773</v>
      </c>
      <c r="C33" s="10">
        <v>111521</v>
      </c>
      <c r="D33" s="11">
        <f t="shared" si="0"/>
        <v>28748</v>
      </c>
      <c r="E33" s="12">
        <f t="shared" si="1"/>
        <v>0.34731132132458653</v>
      </c>
      <c r="F33" s="16">
        <v>86995</v>
      </c>
      <c r="G33" s="11">
        <f t="shared" si="3"/>
        <v>24526</v>
      </c>
      <c r="H33" s="12">
        <f t="shared" si="2"/>
        <v>0.2819242485200299</v>
      </c>
    </row>
    <row r="34" spans="1:8" s="9" customFormat="1" x14ac:dyDescent="0.25">
      <c r="A34" s="18">
        <v>32</v>
      </c>
      <c r="B34" s="20">
        <v>83140</v>
      </c>
      <c r="C34" s="10">
        <v>77540</v>
      </c>
      <c r="D34" s="11">
        <f t="shared" si="0"/>
        <v>-5600</v>
      </c>
      <c r="E34" s="12">
        <f t="shared" si="1"/>
        <v>-6.7356266538369014E-2</v>
      </c>
      <c r="F34" s="16">
        <v>86995</v>
      </c>
      <c r="G34" s="11">
        <f t="shared" si="3"/>
        <v>-9455</v>
      </c>
      <c r="H34" s="12">
        <f t="shared" si="2"/>
        <v>-0.1086844071498362</v>
      </c>
    </row>
    <row r="35" spans="1:8" s="9" customFormat="1" x14ac:dyDescent="0.25">
      <c r="A35" s="18">
        <v>33</v>
      </c>
      <c r="B35" s="20">
        <v>83342</v>
      </c>
      <c r="C35" s="10">
        <v>94150</v>
      </c>
      <c r="D35" s="11">
        <f t="shared" si="0"/>
        <v>10808</v>
      </c>
      <c r="E35" s="12">
        <f t="shared" si="1"/>
        <v>0.12968251301864606</v>
      </c>
      <c r="F35" s="16">
        <v>86995</v>
      </c>
      <c r="G35" s="11">
        <f t="shared" si="3"/>
        <v>7155</v>
      </c>
      <c r="H35" s="12">
        <f t="shared" si="2"/>
        <v>8.2246106098051608E-2</v>
      </c>
    </row>
    <row r="36" spans="1:8" s="9" customFormat="1" x14ac:dyDescent="0.25">
      <c r="A36" s="18">
        <v>34</v>
      </c>
      <c r="B36" s="20">
        <v>82825</v>
      </c>
      <c r="C36" s="10">
        <v>89516</v>
      </c>
      <c r="D36" s="11">
        <f t="shared" si="0"/>
        <v>6691</v>
      </c>
      <c r="E36" s="12">
        <f t="shared" si="1"/>
        <v>8.0784787201931788E-2</v>
      </c>
      <c r="F36" s="16">
        <v>86995</v>
      </c>
      <c r="G36" s="11">
        <f t="shared" si="3"/>
        <v>2521</v>
      </c>
      <c r="H36" s="12">
        <f t="shared" si="2"/>
        <v>2.8978676935456062E-2</v>
      </c>
    </row>
    <row r="37" spans="1:8" s="9" customFormat="1" x14ac:dyDescent="0.25">
      <c r="A37" s="18">
        <v>35</v>
      </c>
      <c r="B37" s="20">
        <v>76942</v>
      </c>
      <c r="C37" s="10">
        <v>107662</v>
      </c>
      <c r="D37" s="11">
        <f t="shared" si="0"/>
        <v>30720</v>
      </c>
      <c r="E37" s="12">
        <f t="shared" si="1"/>
        <v>0.39926178160172598</v>
      </c>
      <c r="F37" s="16">
        <v>86995</v>
      </c>
      <c r="G37" s="11">
        <f t="shared" si="3"/>
        <v>20667</v>
      </c>
      <c r="H37" s="12">
        <f t="shared" si="2"/>
        <v>0.23756537732053568</v>
      </c>
    </row>
    <row r="38" spans="1:8" s="9" customFormat="1" x14ac:dyDescent="0.25">
      <c r="A38" s="18">
        <v>36</v>
      </c>
      <c r="B38" s="20">
        <v>83373</v>
      </c>
      <c r="C38" s="10">
        <v>96778</v>
      </c>
      <c r="D38" s="11">
        <f t="shared" si="0"/>
        <v>13405</v>
      </c>
      <c r="E38" s="12">
        <f t="shared" si="1"/>
        <v>0.16078346706967483</v>
      </c>
      <c r="F38" s="16">
        <v>86995</v>
      </c>
      <c r="G38" s="11">
        <f t="shared" si="3"/>
        <v>9783</v>
      </c>
      <c r="H38" s="12">
        <f t="shared" si="2"/>
        <v>0.1124547387780907</v>
      </c>
    </row>
    <row r="39" spans="1:8" s="9" customFormat="1" x14ac:dyDescent="0.25">
      <c r="A39" s="18">
        <v>37</v>
      </c>
      <c r="B39" s="20">
        <v>83318</v>
      </c>
      <c r="C39" s="10">
        <v>124459</v>
      </c>
      <c r="D39" s="11">
        <f t="shared" si="0"/>
        <v>41141</v>
      </c>
      <c r="E39" s="12">
        <f t="shared" si="1"/>
        <v>0.49378285604551236</v>
      </c>
      <c r="F39" s="16">
        <v>86995</v>
      </c>
      <c r="G39" s="11">
        <f t="shared" si="3"/>
        <v>37464</v>
      </c>
      <c r="H39" s="12">
        <f t="shared" si="2"/>
        <v>0.43064543939306854</v>
      </c>
    </row>
    <row r="40" spans="1:8" s="9" customFormat="1" x14ac:dyDescent="0.25">
      <c r="A40" s="18">
        <v>38</v>
      </c>
      <c r="B40" s="20">
        <v>83061</v>
      </c>
      <c r="C40" s="10">
        <v>93793</v>
      </c>
      <c r="D40" s="11">
        <f t="shared" si="0"/>
        <v>10732</v>
      </c>
      <c r="E40" s="12">
        <f t="shared" si="1"/>
        <v>0.12920624601196712</v>
      </c>
      <c r="F40" s="16">
        <v>86995</v>
      </c>
      <c r="G40" s="11">
        <f t="shared" si="3"/>
        <v>6798</v>
      </c>
      <c r="H40" s="12">
        <f t="shared" si="2"/>
        <v>7.8142421978274618E-2</v>
      </c>
    </row>
    <row r="41" spans="1:8" s="9" customFormat="1" x14ac:dyDescent="0.25">
      <c r="A41" s="18">
        <v>39</v>
      </c>
      <c r="B41" s="20">
        <v>83055</v>
      </c>
      <c r="C41" s="10">
        <v>106498</v>
      </c>
      <c r="D41" s="11">
        <f t="shared" si="0"/>
        <v>23443</v>
      </c>
      <c r="E41" s="12">
        <f t="shared" si="1"/>
        <v>0.28225874420564684</v>
      </c>
      <c r="F41" s="16">
        <v>86995</v>
      </c>
      <c r="G41" s="11">
        <f t="shared" si="3"/>
        <v>19503</v>
      </c>
      <c r="H41" s="12">
        <f t="shared" si="2"/>
        <v>0.2241852980056325</v>
      </c>
    </row>
    <row r="42" spans="1:8" s="9" customFormat="1" x14ac:dyDescent="0.25">
      <c r="A42" s="18">
        <v>40</v>
      </c>
      <c r="B42" s="20">
        <v>76609</v>
      </c>
      <c r="C42" s="10">
        <v>98194</v>
      </c>
      <c r="D42" s="11">
        <f t="shared" si="0"/>
        <v>21585</v>
      </c>
      <c r="E42" s="12">
        <f t="shared" si="1"/>
        <v>0.28175540732812071</v>
      </c>
      <c r="F42" s="16">
        <v>86995</v>
      </c>
      <c r="G42" s="11">
        <f t="shared" si="3"/>
        <v>11199</v>
      </c>
      <c r="H42" s="12">
        <f t="shared" si="2"/>
        <v>0.12873153629518938</v>
      </c>
    </row>
    <row r="43" spans="1:8" s="9" customFormat="1" x14ac:dyDescent="0.25">
      <c r="A43" s="18">
        <v>41</v>
      </c>
      <c r="B43" s="20">
        <v>82866</v>
      </c>
      <c r="C43" s="10">
        <v>130024</v>
      </c>
      <c r="D43" s="11">
        <f t="shared" si="0"/>
        <v>47158</v>
      </c>
      <c r="E43" s="12">
        <f t="shared" si="1"/>
        <v>0.56908744237684938</v>
      </c>
      <c r="F43" s="16">
        <v>86995</v>
      </c>
      <c r="G43" s="11">
        <f t="shared" si="3"/>
        <v>43029</v>
      </c>
      <c r="H43" s="12">
        <f t="shared" si="2"/>
        <v>0.49461463302488651</v>
      </c>
    </row>
    <row r="44" spans="1:8" s="9" customFormat="1" x14ac:dyDescent="0.25">
      <c r="A44" s="18">
        <v>42</v>
      </c>
      <c r="B44" s="20">
        <v>80970</v>
      </c>
      <c r="C44" s="10">
        <v>85537</v>
      </c>
      <c r="D44" s="11">
        <f t="shared" si="0"/>
        <v>4567</v>
      </c>
      <c r="E44" s="12">
        <f t="shared" si="1"/>
        <v>5.6403606273928618E-2</v>
      </c>
      <c r="F44" s="16">
        <v>86995</v>
      </c>
      <c r="G44" s="11">
        <f t="shared" si="3"/>
        <v>-1458</v>
      </c>
      <c r="H44" s="12">
        <f t="shared" si="2"/>
        <v>-1.6759583884131273E-2</v>
      </c>
    </row>
    <row r="45" spans="1:8" s="9" customFormat="1" x14ac:dyDescent="0.25">
      <c r="A45" s="18">
        <v>43</v>
      </c>
      <c r="B45" s="20">
        <v>77776</v>
      </c>
      <c r="C45" s="10">
        <v>78699</v>
      </c>
      <c r="D45" s="11">
        <f t="shared" si="0"/>
        <v>923</v>
      </c>
      <c r="E45" s="12">
        <f t="shared" si="1"/>
        <v>1.1867414112322568E-2</v>
      </c>
      <c r="F45" s="16">
        <v>86995</v>
      </c>
      <c r="G45" s="11">
        <f t="shared" si="3"/>
        <v>-8296</v>
      </c>
      <c r="H45" s="12">
        <f t="shared" si="2"/>
        <v>-9.5361802402436927E-2</v>
      </c>
    </row>
    <row r="46" spans="1:8" s="9" customFormat="1" x14ac:dyDescent="0.25">
      <c r="A46" s="18">
        <v>44</v>
      </c>
      <c r="B46" s="20">
        <v>83254</v>
      </c>
      <c r="C46" s="10">
        <v>83353</v>
      </c>
      <c r="D46" s="11">
        <f t="shared" si="0"/>
        <v>99</v>
      </c>
      <c r="E46" s="12">
        <f t="shared" si="1"/>
        <v>1.1891320537151368E-3</v>
      </c>
      <c r="F46" s="16">
        <v>86995</v>
      </c>
      <c r="G46" s="11">
        <f t="shared" si="3"/>
        <v>-3642</v>
      </c>
      <c r="H46" s="12">
        <f t="shared" si="2"/>
        <v>-4.186447496982585E-2</v>
      </c>
    </row>
    <row r="47" spans="1:8" s="9" customFormat="1" x14ac:dyDescent="0.25">
      <c r="A47" s="18">
        <v>45</v>
      </c>
      <c r="B47" s="20">
        <v>77431</v>
      </c>
      <c r="C47" s="10">
        <v>87139</v>
      </c>
      <c r="D47" s="11">
        <f t="shared" si="0"/>
        <v>9708</v>
      </c>
      <c r="E47" s="12">
        <f t="shared" si="1"/>
        <v>0.12537614133874031</v>
      </c>
      <c r="F47" s="16">
        <v>86995</v>
      </c>
      <c r="G47" s="11">
        <f t="shared" si="3"/>
        <v>144</v>
      </c>
      <c r="H47" s="12">
        <f t="shared" si="2"/>
        <v>1.6552675441117305E-3</v>
      </c>
    </row>
    <row r="48" spans="1:8" s="9" customFormat="1" x14ac:dyDescent="0.25">
      <c r="A48" s="18">
        <v>46</v>
      </c>
      <c r="B48" s="20">
        <v>80990</v>
      </c>
      <c r="C48" s="10">
        <v>70050</v>
      </c>
      <c r="D48" s="11">
        <f t="shared" si="0"/>
        <v>-10940</v>
      </c>
      <c r="E48" s="12">
        <f t="shared" si="1"/>
        <v>-0.1350784047413261</v>
      </c>
      <c r="F48" s="16">
        <v>86995</v>
      </c>
      <c r="G48" s="11">
        <f t="shared" si="3"/>
        <v>-16945</v>
      </c>
      <c r="H48" s="12">
        <f t="shared" si="2"/>
        <v>-0.19478130927064774</v>
      </c>
    </row>
    <row r="49" spans="1:8" s="9" customFormat="1" x14ac:dyDescent="0.25">
      <c r="A49" s="18">
        <v>47</v>
      </c>
      <c r="B49" s="20">
        <v>80942</v>
      </c>
      <c r="C49" s="10">
        <v>70629</v>
      </c>
      <c r="D49" s="11">
        <f t="shared" si="0"/>
        <v>-10313</v>
      </c>
      <c r="E49" s="12">
        <f t="shared" si="1"/>
        <v>-0.12741222109658767</v>
      </c>
      <c r="F49" s="16">
        <v>86995</v>
      </c>
      <c r="G49" s="11">
        <f t="shared" si="3"/>
        <v>-16366</v>
      </c>
      <c r="H49" s="12">
        <f t="shared" si="2"/>
        <v>-0.18812575435369849</v>
      </c>
    </row>
    <row r="50" spans="1:8" s="9" customFormat="1" x14ac:dyDescent="0.25">
      <c r="A50" s="18">
        <v>48</v>
      </c>
      <c r="B50" s="20">
        <v>83109</v>
      </c>
      <c r="C50" s="10">
        <v>86256</v>
      </c>
      <c r="D50" s="11">
        <f t="shared" si="0"/>
        <v>3147</v>
      </c>
      <c r="E50" s="12">
        <f t="shared" si="1"/>
        <v>3.786593509728188E-2</v>
      </c>
      <c r="F50" s="16">
        <v>86995</v>
      </c>
      <c r="G50" s="11">
        <f t="shared" si="3"/>
        <v>-739</v>
      </c>
      <c r="H50" s="12">
        <f t="shared" si="2"/>
        <v>-8.4947410770733946E-3</v>
      </c>
    </row>
    <row r="51" spans="1:8" s="9" customFormat="1" x14ac:dyDescent="0.25">
      <c r="A51" s="18">
        <v>49</v>
      </c>
      <c r="B51" s="20">
        <v>83261</v>
      </c>
      <c r="C51" s="10">
        <v>97536</v>
      </c>
      <c r="D51" s="11">
        <f t="shared" si="0"/>
        <v>14275</v>
      </c>
      <c r="E51" s="12">
        <f t="shared" si="1"/>
        <v>0.17144881757365393</v>
      </c>
      <c r="F51" s="16">
        <v>86995</v>
      </c>
      <c r="G51" s="11">
        <f t="shared" si="3"/>
        <v>10541</v>
      </c>
      <c r="H51" s="12">
        <f t="shared" si="2"/>
        <v>0.12116788321167883</v>
      </c>
    </row>
    <row r="52" spans="1:8" s="9" customFormat="1" x14ac:dyDescent="0.25">
      <c r="A52" s="18">
        <v>50</v>
      </c>
      <c r="B52" s="20">
        <v>80866</v>
      </c>
      <c r="C52" s="10">
        <v>88705</v>
      </c>
      <c r="D52" s="11">
        <f t="shared" si="0"/>
        <v>7839</v>
      </c>
      <c r="E52" s="12">
        <f t="shared" si="1"/>
        <v>9.6938144584868796E-2</v>
      </c>
      <c r="F52" s="16">
        <v>86995</v>
      </c>
      <c r="G52" s="11">
        <f t="shared" si="3"/>
        <v>1710</v>
      </c>
      <c r="H52" s="12">
        <f t="shared" si="2"/>
        <v>1.96563020863268E-2</v>
      </c>
    </row>
    <row r="53" spans="1:8" s="9" customFormat="1" x14ac:dyDescent="0.25">
      <c r="A53" s="18">
        <v>51</v>
      </c>
      <c r="B53" s="20">
        <v>83434</v>
      </c>
      <c r="C53" s="10">
        <v>97770</v>
      </c>
      <c r="D53" s="11">
        <f t="shared" si="0"/>
        <v>14336</v>
      </c>
      <c r="E53" s="12">
        <f t="shared" si="1"/>
        <v>0.17182443608121389</v>
      </c>
      <c r="F53" s="16">
        <v>86995</v>
      </c>
      <c r="G53" s="11">
        <f t="shared" si="3"/>
        <v>10775</v>
      </c>
      <c r="H53" s="12">
        <f t="shared" si="2"/>
        <v>0.1238576929708604</v>
      </c>
    </row>
    <row r="54" spans="1:8" s="9" customFormat="1" x14ac:dyDescent="0.25">
      <c r="A54" s="18">
        <v>52</v>
      </c>
      <c r="B54" s="20">
        <v>76894</v>
      </c>
      <c r="C54" s="10">
        <v>88139</v>
      </c>
      <c r="D54" s="11">
        <f t="shared" si="0"/>
        <v>11245</v>
      </c>
      <c r="E54" s="12">
        <f t="shared" si="1"/>
        <v>0.146240278825396</v>
      </c>
      <c r="F54" s="16">
        <v>86995</v>
      </c>
      <c r="G54" s="11">
        <f t="shared" si="3"/>
        <v>1144</v>
      </c>
      <c r="H54" s="12">
        <f t="shared" si="2"/>
        <v>1.3150181044887637E-2</v>
      </c>
    </row>
    <row r="55" spans="1:8" s="9" customFormat="1" x14ac:dyDescent="0.25">
      <c r="A55" s="18">
        <v>53</v>
      </c>
      <c r="B55" s="20">
        <v>83429</v>
      </c>
      <c r="C55" s="10">
        <v>93143</v>
      </c>
      <c r="D55" s="11">
        <f t="shared" si="0"/>
        <v>9714</v>
      </c>
      <c r="E55" s="12">
        <f t="shared" si="1"/>
        <v>0.1164343333852737</v>
      </c>
      <c r="F55" s="16">
        <v>86995</v>
      </c>
      <c r="G55" s="11">
        <f t="shared" si="3"/>
        <v>6148</v>
      </c>
      <c r="H55" s="12">
        <f t="shared" si="2"/>
        <v>7.0670728202770275E-2</v>
      </c>
    </row>
    <row r="56" spans="1:8" s="9" customFormat="1" x14ac:dyDescent="0.25">
      <c r="A56" s="18">
        <v>54</v>
      </c>
      <c r="B56" s="20">
        <v>82312</v>
      </c>
      <c r="C56" s="10">
        <v>98879</v>
      </c>
      <c r="D56" s="11">
        <f t="shared" si="0"/>
        <v>16567</v>
      </c>
      <c r="E56" s="12">
        <f t="shared" si="1"/>
        <v>0.20127077461366508</v>
      </c>
      <c r="F56" s="16">
        <v>86995</v>
      </c>
      <c r="G56" s="11">
        <f t="shared" si="3"/>
        <v>11884</v>
      </c>
      <c r="H56" s="12">
        <f t="shared" si="2"/>
        <v>0.13660555204322086</v>
      </c>
    </row>
    <row r="57" spans="1:8" s="9" customFormat="1" x14ac:dyDescent="0.25">
      <c r="A57" s="18">
        <v>55</v>
      </c>
      <c r="B57" s="20">
        <v>76297</v>
      </c>
      <c r="C57" s="10">
        <v>73976</v>
      </c>
      <c r="D57" s="11">
        <f t="shared" si="0"/>
        <v>-2321</v>
      </c>
      <c r="E57" s="12">
        <f t="shared" si="1"/>
        <v>-3.0420593208120895E-2</v>
      </c>
      <c r="F57" s="16">
        <v>86995</v>
      </c>
      <c r="G57" s="11">
        <f t="shared" si="3"/>
        <v>-13019</v>
      </c>
      <c r="H57" s="12">
        <f t="shared" si="2"/>
        <v>-0.14965227886660154</v>
      </c>
    </row>
    <row r="58" spans="1:8" s="9" customFormat="1" x14ac:dyDescent="0.25">
      <c r="A58" s="18">
        <v>56</v>
      </c>
      <c r="B58" s="20">
        <v>76654</v>
      </c>
      <c r="C58" s="10">
        <v>82727</v>
      </c>
      <c r="D58" s="11">
        <f t="shared" si="0"/>
        <v>6073</v>
      </c>
      <c r="E58" s="12">
        <f t="shared" si="1"/>
        <v>7.922613301328045E-2</v>
      </c>
      <c r="F58" s="16">
        <v>86995</v>
      </c>
      <c r="G58" s="11">
        <f t="shared" si="3"/>
        <v>-4268</v>
      </c>
      <c r="H58" s="12">
        <f t="shared" si="2"/>
        <v>-4.9060290821311567E-2</v>
      </c>
    </row>
    <row r="59" spans="1:8" s="9" customFormat="1" x14ac:dyDescent="0.25">
      <c r="A59" s="18">
        <v>57</v>
      </c>
      <c r="B59" s="20">
        <v>83303</v>
      </c>
      <c r="C59" s="10">
        <v>90615</v>
      </c>
      <c r="D59" s="11">
        <f t="shared" si="0"/>
        <v>7312</v>
      </c>
      <c r="E59" s="12">
        <f t="shared" si="1"/>
        <v>8.7775950445962328E-2</v>
      </c>
      <c r="F59" s="16">
        <v>86995</v>
      </c>
      <c r="G59" s="11">
        <f t="shared" si="3"/>
        <v>3620</v>
      </c>
      <c r="H59" s="12">
        <f t="shared" si="2"/>
        <v>4.1611586872808783E-2</v>
      </c>
    </row>
    <row r="60" spans="1:8" s="9" customFormat="1" x14ac:dyDescent="0.25">
      <c r="A60" s="18">
        <v>58</v>
      </c>
      <c r="B60" s="20">
        <v>80578</v>
      </c>
      <c r="C60" s="10">
        <v>87458</v>
      </c>
      <c r="D60" s="11">
        <f t="shared" si="0"/>
        <v>6880</v>
      </c>
      <c r="E60" s="12">
        <f t="shared" si="1"/>
        <v>8.538310705155254E-2</v>
      </c>
      <c r="F60" s="16">
        <v>86995</v>
      </c>
      <c r="G60" s="11">
        <f t="shared" si="3"/>
        <v>463</v>
      </c>
      <c r="H60" s="12">
        <f t="shared" si="2"/>
        <v>5.3221449508592446E-3</v>
      </c>
    </row>
    <row r="61" spans="1:8" s="9" customFormat="1" x14ac:dyDescent="0.25">
      <c r="A61" s="18">
        <v>59</v>
      </c>
      <c r="B61" s="20">
        <v>79783</v>
      </c>
      <c r="C61" s="10">
        <v>95113</v>
      </c>
      <c r="D61" s="11">
        <f t="shared" si="0"/>
        <v>15330</v>
      </c>
      <c r="E61" s="12">
        <f t="shared" si="1"/>
        <v>0.19214619655816401</v>
      </c>
      <c r="F61" s="16">
        <v>86995</v>
      </c>
      <c r="G61" s="11">
        <f t="shared" si="3"/>
        <v>8118</v>
      </c>
      <c r="H61" s="12">
        <f t="shared" si="2"/>
        <v>9.3315707799298805E-2</v>
      </c>
    </row>
    <row r="62" spans="1:8" s="9" customFormat="1" x14ac:dyDescent="0.25">
      <c r="A62" s="18">
        <v>60</v>
      </c>
      <c r="B62" s="20">
        <v>83089</v>
      </c>
      <c r="C62" s="10">
        <v>89016</v>
      </c>
      <c r="D62" s="11">
        <f t="shared" si="0"/>
        <v>5927</v>
      </c>
      <c r="E62" s="12">
        <f t="shared" si="1"/>
        <v>7.1333148792258896E-2</v>
      </c>
      <c r="F62" s="16">
        <v>86995</v>
      </c>
      <c r="G62" s="11">
        <f t="shared" si="3"/>
        <v>2021</v>
      </c>
      <c r="H62" s="12">
        <f t="shared" si="2"/>
        <v>2.3231220185068107E-2</v>
      </c>
    </row>
    <row r="63" spans="1:8" s="9" customFormat="1" x14ac:dyDescent="0.25">
      <c r="A63" s="18">
        <v>61</v>
      </c>
      <c r="B63" s="20">
        <v>79754</v>
      </c>
      <c r="C63" s="10">
        <v>86871</v>
      </c>
      <c r="D63" s="11">
        <f t="shared" si="0"/>
        <v>7117</v>
      </c>
      <c r="E63" s="12">
        <f t="shared" si="1"/>
        <v>8.9236903478195448E-2</v>
      </c>
      <c r="F63" s="16">
        <v>86995</v>
      </c>
      <c r="G63" s="11">
        <f t="shared" si="3"/>
        <v>-124</v>
      </c>
      <c r="H63" s="12">
        <f t="shared" si="2"/>
        <v>-1.4253692740962124E-3</v>
      </c>
    </row>
    <row r="64" spans="1:8" s="9" customFormat="1" x14ac:dyDescent="0.25">
      <c r="A64" s="18">
        <v>62</v>
      </c>
      <c r="B64" s="20">
        <v>81899</v>
      </c>
      <c r="C64" s="10">
        <v>92226</v>
      </c>
      <c r="D64" s="11">
        <f t="shared" si="0"/>
        <v>10327</v>
      </c>
      <c r="E64" s="12">
        <f t="shared" si="1"/>
        <v>0.12609433570617468</v>
      </c>
      <c r="F64" s="16">
        <v>86995</v>
      </c>
      <c r="G64" s="11">
        <f t="shared" si="3"/>
        <v>5231</v>
      </c>
      <c r="H64" s="12">
        <f t="shared" si="2"/>
        <v>6.0129892522558764E-2</v>
      </c>
    </row>
    <row r="65" spans="1:8" s="9" customFormat="1" x14ac:dyDescent="0.25">
      <c r="A65" s="18">
        <v>63</v>
      </c>
      <c r="B65" s="20">
        <v>75592</v>
      </c>
      <c r="C65" s="10">
        <v>85448</v>
      </c>
      <c r="D65" s="11">
        <f t="shared" si="0"/>
        <v>9856</v>
      </c>
      <c r="E65" s="12">
        <f t="shared" si="1"/>
        <v>0.13038416763678695</v>
      </c>
      <c r="F65" s="16">
        <v>86995</v>
      </c>
      <c r="G65" s="11">
        <f t="shared" si="3"/>
        <v>-1547</v>
      </c>
      <c r="H65" s="12">
        <f t="shared" si="2"/>
        <v>-1.7782631185700327E-2</v>
      </c>
    </row>
    <row r="66" spans="1:8" s="9" customFormat="1" x14ac:dyDescent="0.25">
      <c r="A66" s="18">
        <v>64</v>
      </c>
      <c r="B66" s="20">
        <v>75539</v>
      </c>
      <c r="C66" s="10">
        <v>85967</v>
      </c>
      <c r="D66" s="11">
        <f t="shared" si="0"/>
        <v>10428</v>
      </c>
      <c r="E66" s="12">
        <f t="shared" si="1"/>
        <v>0.13804789578893023</v>
      </c>
      <c r="F66" s="16">
        <v>86995</v>
      </c>
      <c r="G66" s="11">
        <f t="shared" si="3"/>
        <v>-1028</v>
      </c>
      <c r="H66" s="12">
        <f t="shared" si="2"/>
        <v>-1.1816771078797632E-2</v>
      </c>
    </row>
    <row r="67" spans="1:8" s="9" customFormat="1" x14ac:dyDescent="0.25">
      <c r="A67" s="18">
        <v>65</v>
      </c>
      <c r="B67" s="20">
        <v>83430</v>
      </c>
      <c r="C67" s="10">
        <v>81546</v>
      </c>
      <c r="D67" s="11">
        <f t="shared" ref="D67:D109" si="4">C67-B67</f>
        <v>-1884</v>
      </c>
      <c r="E67" s="12">
        <f t="shared" ref="E67:E109" si="5">D67/B67</f>
        <v>-2.2581805106076949E-2</v>
      </c>
      <c r="F67" s="16">
        <v>86995</v>
      </c>
      <c r="G67" s="11">
        <f t="shared" ref="G67:G109" si="6">C67-F67</f>
        <v>-5449</v>
      </c>
      <c r="H67" s="12">
        <f t="shared" ref="H67:H109" si="7">G67/F67</f>
        <v>-6.2635783665727918E-2</v>
      </c>
    </row>
    <row r="68" spans="1:8" s="9" customFormat="1" x14ac:dyDescent="0.25">
      <c r="A68" s="18">
        <v>66</v>
      </c>
      <c r="B68" s="20">
        <v>83032</v>
      </c>
      <c r="C68" s="10">
        <v>77768</v>
      </c>
      <c r="D68" s="11">
        <f t="shared" si="4"/>
        <v>-5264</v>
      </c>
      <c r="E68" s="12">
        <f t="shared" si="5"/>
        <v>-6.3397244435880143E-2</v>
      </c>
      <c r="F68" s="16">
        <v>86995</v>
      </c>
      <c r="G68" s="11">
        <f t="shared" si="6"/>
        <v>-9227</v>
      </c>
      <c r="H68" s="12">
        <f t="shared" si="7"/>
        <v>-0.10606356687165928</v>
      </c>
    </row>
    <row r="69" spans="1:8" s="9" customFormat="1" x14ac:dyDescent="0.25">
      <c r="A69" s="18">
        <v>67</v>
      </c>
      <c r="B69" s="20">
        <v>82615</v>
      </c>
      <c r="C69" s="10">
        <v>86888</v>
      </c>
      <c r="D69" s="11">
        <f t="shared" si="4"/>
        <v>4273</v>
      </c>
      <c r="E69" s="12">
        <f t="shared" si="5"/>
        <v>5.1721842280457543E-2</v>
      </c>
      <c r="F69" s="16">
        <v>86995</v>
      </c>
      <c r="G69" s="11">
        <f t="shared" si="6"/>
        <v>-107</v>
      </c>
      <c r="H69" s="12">
        <f t="shared" si="7"/>
        <v>-1.229955744583022E-3</v>
      </c>
    </row>
    <row r="70" spans="1:8" s="9" customFormat="1" x14ac:dyDescent="0.25">
      <c r="A70" s="18">
        <v>68</v>
      </c>
      <c r="B70" s="20">
        <v>76114</v>
      </c>
      <c r="C70" s="10">
        <v>101167</v>
      </c>
      <c r="D70" s="11">
        <f t="shared" si="4"/>
        <v>25053</v>
      </c>
      <c r="E70" s="12">
        <f t="shared" si="5"/>
        <v>0.32915101032661537</v>
      </c>
      <c r="F70" s="16">
        <v>86995</v>
      </c>
      <c r="G70" s="11">
        <f t="shared" si="6"/>
        <v>14172</v>
      </c>
      <c r="H70" s="12">
        <f t="shared" si="7"/>
        <v>0.16290591413299615</v>
      </c>
    </row>
    <row r="71" spans="1:8" s="9" customFormat="1" x14ac:dyDescent="0.25">
      <c r="A71" s="18">
        <v>69</v>
      </c>
      <c r="B71" s="20">
        <v>75829</v>
      </c>
      <c r="C71" s="10">
        <v>85179</v>
      </c>
      <c r="D71" s="11">
        <f t="shared" si="4"/>
        <v>9350</v>
      </c>
      <c r="E71" s="12">
        <f t="shared" si="5"/>
        <v>0.12330374922523045</v>
      </c>
      <c r="F71" s="16">
        <v>86995</v>
      </c>
      <c r="G71" s="11">
        <f t="shared" si="6"/>
        <v>-1816</v>
      </c>
      <c r="H71" s="12">
        <f t="shared" si="7"/>
        <v>-2.0874762917409046E-2</v>
      </c>
    </row>
    <row r="72" spans="1:8" s="9" customFormat="1" x14ac:dyDescent="0.25">
      <c r="A72" s="18">
        <v>70</v>
      </c>
      <c r="B72" s="20">
        <v>76125</v>
      </c>
      <c r="C72" s="10">
        <v>78536</v>
      </c>
      <c r="D72" s="11">
        <f t="shared" si="4"/>
        <v>2411</v>
      </c>
      <c r="E72" s="12">
        <f t="shared" si="5"/>
        <v>3.1671592775041051E-2</v>
      </c>
      <c r="F72" s="16">
        <v>86995</v>
      </c>
      <c r="G72" s="11">
        <f t="shared" si="6"/>
        <v>-8459</v>
      </c>
      <c r="H72" s="12">
        <f t="shared" si="7"/>
        <v>-9.7235473303063397E-2</v>
      </c>
    </row>
    <row r="73" spans="1:8" s="9" customFormat="1" x14ac:dyDescent="0.25">
      <c r="A73" s="18">
        <v>71</v>
      </c>
      <c r="B73" s="20">
        <v>76107</v>
      </c>
      <c r="C73" s="10">
        <v>81654</v>
      </c>
      <c r="D73" s="11">
        <f t="shared" si="4"/>
        <v>5547</v>
      </c>
      <c r="E73" s="12">
        <f t="shared" si="5"/>
        <v>7.2884228783160546E-2</v>
      </c>
      <c r="F73" s="16">
        <v>86995</v>
      </c>
      <c r="G73" s="11">
        <f t="shared" si="6"/>
        <v>-5341</v>
      </c>
      <c r="H73" s="12">
        <f t="shared" si="7"/>
        <v>-6.1394333007644117E-2</v>
      </c>
    </row>
    <row r="74" spans="1:8" s="9" customFormat="1" x14ac:dyDescent="0.25">
      <c r="A74" s="18">
        <v>72</v>
      </c>
      <c r="B74" s="20">
        <v>80129</v>
      </c>
      <c r="C74" s="10">
        <v>85013</v>
      </c>
      <c r="D74" s="11">
        <f t="shared" si="4"/>
        <v>4884</v>
      </c>
      <c r="E74" s="12">
        <f t="shared" si="5"/>
        <v>6.0951715358983638E-2</v>
      </c>
      <c r="F74" s="16">
        <v>86995</v>
      </c>
      <c r="G74" s="11">
        <f t="shared" si="6"/>
        <v>-1982</v>
      </c>
      <c r="H74" s="12">
        <f t="shared" si="7"/>
        <v>-2.2782918558537847E-2</v>
      </c>
    </row>
    <row r="75" spans="1:8" s="9" customFormat="1" x14ac:dyDescent="0.25">
      <c r="A75" s="18">
        <v>73</v>
      </c>
      <c r="B75" s="20">
        <v>76301</v>
      </c>
      <c r="C75" s="10">
        <v>77134</v>
      </c>
      <c r="D75" s="11">
        <f t="shared" si="4"/>
        <v>833</v>
      </c>
      <c r="E75" s="12">
        <f t="shared" si="5"/>
        <v>1.0917288108936973E-2</v>
      </c>
      <c r="F75" s="16">
        <v>86995</v>
      </c>
      <c r="G75" s="11">
        <f t="shared" si="6"/>
        <v>-9861</v>
      </c>
      <c r="H75" s="12">
        <f t="shared" si="7"/>
        <v>-0.11335134203115121</v>
      </c>
    </row>
    <row r="76" spans="1:8" s="9" customFormat="1" x14ac:dyDescent="0.25">
      <c r="A76" s="18">
        <v>74</v>
      </c>
      <c r="B76" s="20">
        <v>78989</v>
      </c>
      <c r="C76" s="10">
        <v>91726</v>
      </c>
      <c r="D76" s="11">
        <f t="shared" si="4"/>
        <v>12737</v>
      </c>
      <c r="E76" s="12">
        <f t="shared" si="5"/>
        <v>0.1612503006747775</v>
      </c>
      <c r="F76" s="16">
        <v>86995</v>
      </c>
      <c r="G76" s="11">
        <f t="shared" si="6"/>
        <v>4731</v>
      </c>
      <c r="H76" s="12">
        <f t="shared" si="7"/>
        <v>5.4382435772170813E-2</v>
      </c>
    </row>
    <row r="77" spans="1:8" s="9" customFormat="1" x14ac:dyDescent="0.25">
      <c r="A77" s="18">
        <v>75</v>
      </c>
      <c r="B77" s="20">
        <v>77550</v>
      </c>
      <c r="C77" s="10">
        <v>84277</v>
      </c>
      <c r="D77" s="11">
        <f t="shared" si="4"/>
        <v>6727</v>
      </c>
      <c r="E77" s="12">
        <f t="shared" si="5"/>
        <v>8.6744036105738234E-2</v>
      </c>
      <c r="F77" s="16">
        <v>86995</v>
      </c>
      <c r="G77" s="11">
        <f t="shared" si="6"/>
        <v>-2718</v>
      </c>
      <c r="H77" s="12">
        <f t="shared" si="7"/>
        <v>-3.1243174895108913E-2</v>
      </c>
    </row>
    <row r="78" spans="1:8" s="9" customFormat="1" x14ac:dyDescent="0.25">
      <c r="A78" s="18">
        <v>76</v>
      </c>
      <c r="B78" s="20">
        <v>82640</v>
      </c>
      <c r="C78" s="10">
        <v>87730</v>
      </c>
      <c r="D78" s="11">
        <f t="shared" si="4"/>
        <v>5090</v>
      </c>
      <c r="E78" s="12">
        <f t="shared" si="5"/>
        <v>6.1592449177153924E-2</v>
      </c>
      <c r="F78" s="16">
        <v>86995</v>
      </c>
      <c r="G78" s="11">
        <f t="shared" si="6"/>
        <v>735</v>
      </c>
      <c r="H78" s="12">
        <f t="shared" si="7"/>
        <v>8.4487614230702914E-3</v>
      </c>
    </row>
    <row r="79" spans="1:8" s="9" customFormat="1" x14ac:dyDescent="0.25">
      <c r="A79" s="18">
        <v>77</v>
      </c>
      <c r="B79" s="20">
        <v>83140</v>
      </c>
      <c r="C79" s="10">
        <v>87496</v>
      </c>
      <c r="D79" s="11">
        <f t="shared" si="4"/>
        <v>4356</v>
      </c>
      <c r="E79" s="12">
        <f t="shared" si="5"/>
        <v>5.2393553043059898E-2</v>
      </c>
      <c r="F79" s="16">
        <v>86995</v>
      </c>
      <c r="G79" s="11">
        <f t="shared" si="6"/>
        <v>501</v>
      </c>
      <c r="H79" s="12">
        <f t="shared" si="7"/>
        <v>5.7589516638887296E-3</v>
      </c>
    </row>
    <row r="80" spans="1:8" s="9" customFormat="1" x14ac:dyDescent="0.25">
      <c r="A80" s="18">
        <v>78</v>
      </c>
      <c r="B80" s="20">
        <v>76980</v>
      </c>
      <c r="C80" s="10">
        <v>77223</v>
      </c>
      <c r="D80" s="11">
        <f t="shared" si="4"/>
        <v>243</v>
      </c>
      <c r="E80" s="12">
        <f t="shared" si="5"/>
        <v>3.1566640685892441E-3</v>
      </c>
      <c r="F80" s="16">
        <v>86995</v>
      </c>
      <c r="G80" s="11">
        <f t="shared" si="6"/>
        <v>-9772</v>
      </c>
      <c r="H80" s="12">
        <f t="shared" si="7"/>
        <v>-0.11232829472958215</v>
      </c>
    </row>
    <row r="81" spans="1:8" s="9" customFormat="1" x14ac:dyDescent="0.25">
      <c r="A81" s="18">
        <v>79</v>
      </c>
      <c r="B81" s="20">
        <v>75538</v>
      </c>
      <c r="C81" s="10">
        <v>71485</v>
      </c>
      <c r="D81" s="11">
        <f t="shared" si="4"/>
        <v>-4053</v>
      </c>
      <c r="E81" s="12">
        <f t="shared" si="5"/>
        <v>-5.3655113982366491E-2</v>
      </c>
      <c r="F81" s="16">
        <v>86995</v>
      </c>
      <c r="G81" s="11">
        <f t="shared" si="6"/>
        <v>-15510</v>
      </c>
      <c r="H81" s="12">
        <f t="shared" si="7"/>
        <v>-0.17828610839703432</v>
      </c>
    </row>
    <row r="82" spans="1:8" s="9" customFormat="1" x14ac:dyDescent="0.25">
      <c r="A82" s="18">
        <v>80</v>
      </c>
      <c r="B82" s="20">
        <v>81522</v>
      </c>
      <c r="C82" s="10">
        <v>83785</v>
      </c>
      <c r="D82" s="11">
        <f t="shared" si="4"/>
        <v>2263</v>
      </c>
      <c r="E82" s="12">
        <f t="shared" si="5"/>
        <v>2.7759377836657589E-2</v>
      </c>
      <c r="F82" s="16">
        <v>86995</v>
      </c>
      <c r="G82" s="11">
        <f t="shared" si="6"/>
        <v>-3210</v>
      </c>
      <c r="H82" s="12">
        <f t="shared" si="7"/>
        <v>-3.6898672337490661E-2</v>
      </c>
    </row>
    <row r="83" spans="1:8" s="9" customFormat="1" x14ac:dyDescent="0.25">
      <c r="A83" s="18">
        <v>81</v>
      </c>
      <c r="B83" s="20">
        <v>81356</v>
      </c>
      <c r="C83" s="10">
        <v>85145</v>
      </c>
      <c r="D83" s="11">
        <f t="shared" si="4"/>
        <v>3789</v>
      </c>
      <c r="E83" s="12">
        <f t="shared" si="5"/>
        <v>4.6573086189094844E-2</v>
      </c>
      <c r="F83" s="16">
        <v>86995</v>
      </c>
      <c r="G83" s="11">
        <f t="shared" si="6"/>
        <v>-1850</v>
      </c>
      <c r="H83" s="12">
        <f t="shared" si="7"/>
        <v>-2.1265589976435427E-2</v>
      </c>
    </row>
    <row r="84" spans="1:8" s="9" customFormat="1" x14ac:dyDescent="0.25">
      <c r="A84" s="18">
        <v>82</v>
      </c>
      <c r="B84" s="20">
        <v>79549</v>
      </c>
      <c r="C84" s="10">
        <v>102107</v>
      </c>
      <c r="D84" s="11">
        <f t="shared" si="4"/>
        <v>22558</v>
      </c>
      <c r="E84" s="12">
        <f t="shared" si="5"/>
        <v>0.28357364643175903</v>
      </c>
      <c r="F84" s="16">
        <v>86995</v>
      </c>
      <c r="G84" s="11">
        <f t="shared" si="6"/>
        <v>15112</v>
      </c>
      <c r="H84" s="12">
        <f t="shared" si="7"/>
        <v>0.17371113282372549</v>
      </c>
    </row>
    <row r="85" spans="1:8" s="9" customFormat="1" x14ac:dyDescent="0.25">
      <c r="A85" s="18">
        <v>83</v>
      </c>
      <c r="B85" s="20">
        <v>81725</v>
      </c>
      <c r="C85" s="10">
        <v>104603</v>
      </c>
      <c r="D85" s="11">
        <f t="shared" si="4"/>
        <v>22878</v>
      </c>
      <c r="E85" s="12">
        <f t="shared" si="5"/>
        <v>0.2799388192107678</v>
      </c>
      <c r="F85" s="16">
        <v>86995</v>
      </c>
      <c r="G85" s="11">
        <f t="shared" si="6"/>
        <v>17608</v>
      </c>
      <c r="H85" s="12">
        <f t="shared" si="7"/>
        <v>0.20240243692166215</v>
      </c>
    </row>
    <row r="86" spans="1:8" s="9" customFormat="1" x14ac:dyDescent="0.25">
      <c r="A86" s="18">
        <v>84</v>
      </c>
      <c r="B86" s="20">
        <v>77282</v>
      </c>
      <c r="C86" s="10">
        <v>81781</v>
      </c>
      <c r="D86" s="11">
        <f t="shared" si="4"/>
        <v>4499</v>
      </c>
      <c r="E86" s="12">
        <f t="shared" si="5"/>
        <v>5.8215367097124812E-2</v>
      </c>
      <c r="F86" s="16">
        <v>86995</v>
      </c>
      <c r="G86" s="11">
        <f t="shared" si="6"/>
        <v>-5214</v>
      </c>
      <c r="H86" s="12">
        <f t="shared" si="7"/>
        <v>-5.9934478993045576E-2</v>
      </c>
    </row>
    <row r="87" spans="1:8" s="9" customFormat="1" x14ac:dyDescent="0.25">
      <c r="A87" s="18">
        <v>85</v>
      </c>
      <c r="B87" s="20">
        <v>78372</v>
      </c>
      <c r="C87" s="10">
        <v>77287</v>
      </c>
      <c r="D87" s="11">
        <f t="shared" si="4"/>
        <v>-1085</v>
      </c>
      <c r="E87" s="12">
        <f t="shared" si="5"/>
        <v>-1.3844230082172204E-2</v>
      </c>
      <c r="F87" s="16">
        <v>86995</v>
      </c>
      <c r="G87" s="11">
        <f t="shared" si="6"/>
        <v>-9708</v>
      </c>
      <c r="H87" s="12">
        <f t="shared" si="7"/>
        <v>-0.1115926202655325</v>
      </c>
    </row>
    <row r="88" spans="1:8" s="9" customFormat="1" x14ac:dyDescent="0.25">
      <c r="A88" s="18">
        <v>86</v>
      </c>
      <c r="B88" s="20">
        <v>79175</v>
      </c>
      <c r="C88" s="10">
        <v>76959</v>
      </c>
      <c r="D88" s="11">
        <f t="shared" si="4"/>
        <v>-2216</v>
      </c>
      <c r="E88" s="12">
        <f t="shared" si="5"/>
        <v>-2.7988632775497315E-2</v>
      </c>
      <c r="F88" s="16">
        <v>86995</v>
      </c>
      <c r="G88" s="11">
        <f t="shared" si="6"/>
        <v>-10036</v>
      </c>
      <c r="H88" s="12">
        <f t="shared" si="7"/>
        <v>-0.11536295189378699</v>
      </c>
    </row>
    <row r="89" spans="1:8" s="9" customFormat="1" x14ac:dyDescent="0.25">
      <c r="A89" s="18">
        <v>87</v>
      </c>
      <c r="B89" s="20">
        <v>83029</v>
      </c>
      <c r="C89" s="10">
        <v>80652</v>
      </c>
      <c r="D89" s="11">
        <f t="shared" si="4"/>
        <v>-2377</v>
      </c>
      <c r="E89" s="12">
        <f t="shared" si="5"/>
        <v>-2.8628551469968323E-2</v>
      </c>
      <c r="F89" s="16">
        <v>86995</v>
      </c>
      <c r="G89" s="11">
        <f t="shared" si="6"/>
        <v>-6343</v>
      </c>
      <c r="H89" s="12">
        <f t="shared" si="7"/>
        <v>-7.2912236335421571E-2</v>
      </c>
    </row>
    <row r="90" spans="1:8" s="9" customFormat="1" x14ac:dyDescent="0.25">
      <c r="A90" s="18">
        <v>88</v>
      </c>
      <c r="B90" s="20">
        <v>76377</v>
      </c>
      <c r="C90" s="10">
        <v>99273</v>
      </c>
      <c r="D90" s="11">
        <f t="shared" si="4"/>
        <v>22896</v>
      </c>
      <c r="E90" s="12">
        <f t="shared" si="5"/>
        <v>0.29977611060921483</v>
      </c>
      <c r="F90" s="16">
        <v>86995</v>
      </c>
      <c r="G90" s="11">
        <f t="shared" si="6"/>
        <v>12278</v>
      </c>
      <c r="H90" s="12">
        <f t="shared" si="7"/>
        <v>0.14113454796252659</v>
      </c>
    </row>
    <row r="91" spans="1:8" s="9" customFormat="1" x14ac:dyDescent="0.25">
      <c r="A91" s="18">
        <v>89</v>
      </c>
      <c r="B91" s="20">
        <v>77838</v>
      </c>
      <c r="C91" s="10">
        <v>80115</v>
      </c>
      <c r="D91" s="11">
        <f t="shared" si="4"/>
        <v>2277</v>
      </c>
      <c r="E91" s="12">
        <f t="shared" si="5"/>
        <v>2.9253064056116551E-2</v>
      </c>
      <c r="F91" s="16">
        <v>86995</v>
      </c>
      <c r="G91" s="11">
        <f t="shared" si="6"/>
        <v>-6880</v>
      </c>
      <c r="H91" s="12">
        <f t="shared" si="7"/>
        <v>-7.9085004885338234E-2</v>
      </c>
    </row>
    <row r="92" spans="1:8" s="9" customFormat="1" x14ac:dyDescent="0.25">
      <c r="A92" s="18">
        <v>90</v>
      </c>
      <c r="B92" s="20">
        <v>82779</v>
      </c>
      <c r="C92" s="10">
        <v>79437</v>
      </c>
      <c r="D92" s="11">
        <f t="shared" si="4"/>
        <v>-3342</v>
      </c>
      <c r="E92" s="12">
        <f t="shared" si="5"/>
        <v>-4.0372558257529084E-2</v>
      </c>
      <c r="F92" s="16">
        <v>86995</v>
      </c>
      <c r="G92" s="11">
        <f t="shared" si="6"/>
        <v>-7558</v>
      </c>
      <c r="H92" s="12">
        <f t="shared" si="7"/>
        <v>-8.6878556238864299E-2</v>
      </c>
    </row>
    <row r="93" spans="1:8" s="9" customFormat="1" x14ac:dyDescent="0.25">
      <c r="A93" s="18">
        <v>91</v>
      </c>
      <c r="B93" s="20">
        <v>82843</v>
      </c>
      <c r="C93" s="10">
        <v>78279</v>
      </c>
      <c r="D93" s="11">
        <f t="shared" si="4"/>
        <v>-4564</v>
      </c>
      <c r="E93" s="12">
        <f t="shared" si="5"/>
        <v>-5.509216228287242E-2</v>
      </c>
      <c r="F93" s="16">
        <v>86995</v>
      </c>
      <c r="G93" s="11">
        <f t="shared" si="6"/>
        <v>-8716</v>
      </c>
      <c r="H93" s="12">
        <f t="shared" si="7"/>
        <v>-0.10018966607276281</v>
      </c>
    </row>
    <row r="94" spans="1:8" s="9" customFormat="1" x14ac:dyDescent="0.25">
      <c r="A94" s="18">
        <v>92</v>
      </c>
      <c r="B94" s="20">
        <v>76129</v>
      </c>
      <c r="C94" s="10">
        <v>103229</v>
      </c>
      <c r="D94" s="11">
        <f t="shared" si="4"/>
        <v>27100</v>
      </c>
      <c r="E94" s="12">
        <f t="shared" si="5"/>
        <v>0.35597472710793521</v>
      </c>
      <c r="F94" s="16">
        <v>86995</v>
      </c>
      <c r="G94" s="11">
        <f t="shared" si="6"/>
        <v>16234</v>
      </c>
      <c r="H94" s="12">
        <f t="shared" si="7"/>
        <v>0.18660842577159606</v>
      </c>
    </row>
    <row r="95" spans="1:8" s="9" customFormat="1" x14ac:dyDescent="0.25">
      <c r="A95" s="18">
        <v>93</v>
      </c>
      <c r="B95" s="20">
        <v>78360</v>
      </c>
      <c r="C95" s="10">
        <v>80663</v>
      </c>
      <c r="D95" s="11">
        <f t="shared" si="4"/>
        <v>2303</v>
      </c>
      <c r="E95" s="12">
        <f t="shared" si="5"/>
        <v>2.9389994895354772E-2</v>
      </c>
      <c r="F95" s="16">
        <v>86995</v>
      </c>
      <c r="G95" s="11">
        <f t="shared" si="6"/>
        <v>-6332</v>
      </c>
      <c r="H95" s="12">
        <f t="shared" si="7"/>
        <v>-7.2785792286913037E-2</v>
      </c>
    </row>
    <row r="96" spans="1:8" s="9" customFormat="1" x14ac:dyDescent="0.25">
      <c r="A96" s="18">
        <v>94</v>
      </c>
      <c r="B96" s="20">
        <v>83358</v>
      </c>
      <c r="C96" s="10">
        <v>81014</v>
      </c>
      <c r="D96" s="11">
        <f t="shared" si="4"/>
        <v>-2344</v>
      </c>
      <c r="E96" s="12">
        <f t="shared" si="5"/>
        <v>-2.8119676575733582E-2</v>
      </c>
      <c r="F96" s="16">
        <v>86995</v>
      </c>
      <c r="G96" s="11">
        <f t="shared" si="6"/>
        <v>-5981</v>
      </c>
      <c r="H96" s="12">
        <f t="shared" si="7"/>
        <v>-6.8751077648140702E-2</v>
      </c>
    </row>
    <row r="97" spans="1:8" s="9" customFormat="1" x14ac:dyDescent="0.25">
      <c r="A97" s="18">
        <v>95</v>
      </c>
      <c r="B97" s="20">
        <v>82155</v>
      </c>
      <c r="C97" s="10">
        <v>104912</v>
      </c>
      <c r="D97" s="11">
        <f t="shared" si="4"/>
        <v>22757</v>
      </c>
      <c r="E97" s="12">
        <f t="shared" si="5"/>
        <v>0.27700079118738968</v>
      </c>
      <c r="F97" s="16">
        <v>86995</v>
      </c>
      <c r="G97" s="11">
        <f t="shared" si="6"/>
        <v>17917</v>
      </c>
      <c r="H97" s="12">
        <f t="shared" si="7"/>
        <v>0.20595436519340191</v>
      </c>
    </row>
    <row r="98" spans="1:8" s="9" customFormat="1" x14ac:dyDescent="0.25">
      <c r="A98" s="18">
        <v>96</v>
      </c>
      <c r="B98" s="20">
        <v>76520</v>
      </c>
      <c r="C98" s="10">
        <v>80495</v>
      </c>
      <c r="D98" s="11">
        <f t="shared" si="4"/>
        <v>3975</v>
      </c>
      <c r="E98" s="12">
        <f t="shared" si="5"/>
        <v>5.1947203345530581E-2</v>
      </c>
      <c r="F98" s="16">
        <v>86995</v>
      </c>
      <c r="G98" s="11">
        <f t="shared" si="6"/>
        <v>-6500</v>
      </c>
      <c r="H98" s="12">
        <f t="shared" si="7"/>
        <v>-7.47169377550434E-2</v>
      </c>
    </row>
    <row r="99" spans="1:8" s="9" customFormat="1" x14ac:dyDescent="0.25">
      <c r="A99" s="18">
        <v>97</v>
      </c>
      <c r="B99" s="20">
        <v>78265</v>
      </c>
      <c r="C99" s="10">
        <v>86810</v>
      </c>
      <c r="D99" s="11">
        <f t="shared" si="4"/>
        <v>8545</v>
      </c>
      <c r="E99" s="12">
        <f t="shared" si="5"/>
        <v>0.10918034881492365</v>
      </c>
      <c r="F99" s="16">
        <v>86995</v>
      </c>
      <c r="G99" s="11">
        <f t="shared" si="6"/>
        <v>-185</v>
      </c>
      <c r="H99" s="12">
        <f t="shared" si="7"/>
        <v>-2.1265589976435426E-3</v>
      </c>
    </row>
    <row r="100" spans="1:8" s="9" customFormat="1" x14ac:dyDescent="0.25">
      <c r="A100" s="18">
        <v>98</v>
      </c>
      <c r="B100" s="20">
        <v>80131</v>
      </c>
      <c r="C100" s="10">
        <v>104798</v>
      </c>
      <c r="D100" s="11">
        <f t="shared" si="4"/>
        <v>24667</v>
      </c>
      <c r="E100" s="12">
        <f t="shared" si="5"/>
        <v>0.30783342277021375</v>
      </c>
      <c r="F100" s="16">
        <v>86995</v>
      </c>
      <c r="G100" s="11">
        <f t="shared" si="6"/>
        <v>17803</v>
      </c>
      <c r="H100" s="12">
        <f t="shared" si="7"/>
        <v>0.20464394505431346</v>
      </c>
    </row>
    <row r="101" spans="1:8" s="9" customFormat="1" x14ac:dyDescent="0.25">
      <c r="A101" s="18">
        <v>99</v>
      </c>
      <c r="B101" s="20">
        <v>75969</v>
      </c>
      <c r="C101" s="10">
        <v>90735</v>
      </c>
      <c r="D101" s="11">
        <f t="shared" si="4"/>
        <v>14766</v>
      </c>
      <c r="E101" s="12">
        <f t="shared" si="5"/>
        <v>0.1943687556766576</v>
      </c>
      <c r="F101" s="16">
        <v>86995</v>
      </c>
      <c r="G101" s="11">
        <f t="shared" si="6"/>
        <v>3740</v>
      </c>
      <c r="H101" s="12">
        <f t="shared" si="7"/>
        <v>4.2990976492901893E-2</v>
      </c>
    </row>
    <row r="102" spans="1:8" s="9" customFormat="1" x14ac:dyDescent="0.25">
      <c r="A102" s="18">
        <v>100</v>
      </c>
      <c r="B102" s="20">
        <v>76143</v>
      </c>
      <c r="C102" s="10">
        <v>82510</v>
      </c>
      <c r="D102" s="11">
        <f t="shared" si="4"/>
        <v>6367</v>
      </c>
      <c r="E102" s="12">
        <f t="shared" si="5"/>
        <v>8.3618980076960461E-2</v>
      </c>
      <c r="F102" s="16">
        <v>86995</v>
      </c>
      <c r="G102" s="11">
        <f t="shared" si="6"/>
        <v>-4485</v>
      </c>
      <c r="H102" s="12">
        <f t="shared" si="7"/>
        <v>-5.1554687050979944E-2</v>
      </c>
    </row>
    <row r="103" spans="1:8" s="9" customFormat="1" x14ac:dyDescent="0.25">
      <c r="A103" s="18">
        <v>101</v>
      </c>
      <c r="B103" s="20">
        <v>76212</v>
      </c>
      <c r="C103" s="10">
        <v>89013</v>
      </c>
      <c r="D103" s="11">
        <f t="shared" si="4"/>
        <v>12801</v>
      </c>
      <c r="E103" s="12">
        <f t="shared" si="5"/>
        <v>0.16796567469689813</v>
      </c>
      <c r="F103" s="16">
        <v>86995</v>
      </c>
      <c r="G103" s="11">
        <f t="shared" si="6"/>
        <v>2018</v>
      </c>
      <c r="H103" s="12">
        <f t="shared" si="7"/>
        <v>2.319673544456578E-2</v>
      </c>
    </row>
    <row r="104" spans="1:8" s="9" customFormat="1" x14ac:dyDescent="0.25">
      <c r="A104" s="18">
        <v>102</v>
      </c>
      <c r="B104" s="20">
        <v>76395</v>
      </c>
      <c r="C104" s="10">
        <v>90638</v>
      </c>
      <c r="D104" s="11">
        <f t="shared" si="4"/>
        <v>14243</v>
      </c>
      <c r="E104" s="12">
        <f t="shared" si="5"/>
        <v>0.18643890306957261</v>
      </c>
      <c r="F104" s="16">
        <v>86995</v>
      </c>
      <c r="G104" s="11">
        <f t="shared" si="6"/>
        <v>3643</v>
      </c>
      <c r="H104" s="12">
        <f t="shared" si="7"/>
        <v>4.1875969883326626E-2</v>
      </c>
    </row>
    <row r="105" spans="1:8" s="9" customFormat="1" x14ac:dyDescent="0.25">
      <c r="A105" s="18">
        <v>103</v>
      </c>
      <c r="B105" s="20">
        <v>77930</v>
      </c>
      <c r="C105" s="10">
        <v>87202</v>
      </c>
      <c r="D105" s="11">
        <f t="shared" si="4"/>
        <v>9272</v>
      </c>
      <c r="E105" s="12">
        <f t="shared" si="5"/>
        <v>0.11897857051199795</v>
      </c>
      <c r="F105" s="16">
        <v>86995</v>
      </c>
      <c r="G105" s="11">
        <f t="shared" si="6"/>
        <v>207</v>
      </c>
      <c r="H105" s="12">
        <f t="shared" si="7"/>
        <v>2.3794470946606125E-3</v>
      </c>
    </row>
    <row r="106" spans="1:8" s="9" customFormat="1" x14ac:dyDescent="0.25">
      <c r="A106" s="18">
        <v>104</v>
      </c>
      <c r="B106" s="20">
        <v>75845</v>
      </c>
      <c r="C106" s="10">
        <v>82606</v>
      </c>
      <c r="D106" s="11">
        <f t="shared" si="4"/>
        <v>6761</v>
      </c>
      <c r="E106" s="12">
        <f t="shared" si="5"/>
        <v>8.9142329751466812E-2</v>
      </c>
      <c r="F106" s="16">
        <v>86995</v>
      </c>
      <c r="G106" s="11">
        <f t="shared" si="6"/>
        <v>-4389</v>
      </c>
      <c r="H106" s="12">
        <f t="shared" si="7"/>
        <v>-5.0451175354905453E-2</v>
      </c>
    </row>
    <row r="107" spans="1:8" s="9" customFormat="1" x14ac:dyDescent="0.25">
      <c r="A107" s="18">
        <v>105</v>
      </c>
      <c r="B107" s="20">
        <v>76254</v>
      </c>
      <c r="C107" s="10">
        <v>92400</v>
      </c>
      <c r="D107" s="11">
        <f t="shared" si="4"/>
        <v>16146</v>
      </c>
      <c r="E107" s="12">
        <f t="shared" si="5"/>
        <v>0.21173971201510741</v>
      </c>
      <c r="F107" s="16">
        <v>86995</v>
      </c>
      <c r="G107" s="11">
        <f t="shared" si="6"/>
        <v>5405</v>
      </c>
      <c r="H107" s="12">
        <f t="shared" si="7"/>
        <v>6.2130007471693775E-2</v>
      </c>
    </row>
    <row r="108" spans="1:8" s="9" customFormat="1" x14ac:dyDescent="0.25">
      <c r="A108" s="18">
        <v>106</v>
      </c>
      <c r="B108" s="20">
        <v>76481</v>
      </c>
      <c r="C108" s="10">
        <v>99617</v>
      </c>
      <c r="D108" s="11">
        <f t="shared" si="4"/>
        <v>23136</v>
      </c>
      <c r="E108" s="12">
        <f t="shared" si="5"/>
        <v>0.30250650488356584</v>
      </c>
      <c r="F108" s="16">
        <v>86995</v>
      </c>
      <c r="G108" s="11">
        <f t="shared" si="6"/>
        <v>12622</v>
      </c>
      <c r="H108" s="12">
        <f t="shared" si="7"/>
        <v>0.14508879820679349</v>
      </c>
    </row>
    <row r="109" spans="1:8" s="9" customFormat="1" x14ac:dyDescent="0.25">
      <c r="A109" s="18">
        <v>107</v>
      </c>
      <c r="B109" s="20">
        <v>75762</v>
      </c>
      <c r="C109" s="10">
        <v>93461</v>
      </c>
      <c r="D109" s="11">
        <f t="shared" si="4"/>
        <v>17699</v>
      </c>
      <c r="E109" s="12">
        <f t="shared" si="5"/>
        <v>0.23361315699163168</v>
      </c>
      <c r="F109" s="16">
        <v>86995</v>
      </c>
      <c r="G109" s="11">
        <f t="shared" si="6"/>
        <v>6466</v>
      </c>
      <c r="H109" s="12">
        <f t="shared" si="7"/>
        <v>7.4326110696017009E-2</v>
      </c>
    </row>
    <row r="110" spans="1:8" x14ac:dyDescent="0.25">
      <c r="A110" s="18">
        <v>108</v>
      </c>
      <c r="B110" s="20">
        <v>76067</v>
      </c>
      <c r="C110" s="10">
        <v>83912</v>
      </c>
      <c r="D110" s="11">
        <f>C110-B110</f>
        <v>7845</v>
      </c>
      <c r="E110" s="12">
        <f>D110/B110</f>
        <v>0.10313276453652701</v>
      </c>
      <c r="F110" s="16">
        <v>86995</v>
      </c>
      <c r="G110" s="11">
        <f>C110-F110</f>
        <v>-3083</v>
      </c>
      <c r="H110" s="12">
        <f>G110/F110</f>
        <v>-3.543881832289212E-2</v>
      </c>
    </row>
    <row r="111" spans="1:8" x14ac:dyDescent="0.25">
      <c r="A111" s="18">
        <v>109</v>
      </c>
      <c r="B111" s="20">
        <v>76123</v>
      </c>
      <c r="C111" s="10">
        <v>88784</v>
      </c>
      <c r="D111" s="11">
        <f t="shared" ref="D111:D122" si="8">C111-B111</f>
        <v>12661</v>
      </c>
      <c r="E111" s="12">
        <f t="shared" ref="E111:E122" si="9">D111/B111</f>
        <v>0.16632292474022306</v>
      </c>
      <c r="F111" s="16">
        <v>86995</v>
      </c>
      <c r="G111" s="11">
        <f t="shared" ref="G111:G122" si="10">C111-F111</f>
        <v>1789</v>
      </c>
      <c r="H111" s="12">
        <f t="shared" ref="H111:H122" si="11">G111/F111</f>
        <v>2.0564400252888096E-2</v>
      </c>
    </row>
    <row r="112" spans="1:8" x14ac:dyDescent="0.25">
      <c r="A112" s="18">
        <v>110</v>
      </c>
      <c r="B112" s="20">
        <v>75864</v>
      </c>
      <c r="C112" s="10">
        <v>77182</v>
      </c>
      <c r="D112" s="11">
        <f t="shared" si="8"/>
        <v>1318</v>
      </c>
      <c r="E112" s="12">
        <f t="shared" si="9"/>
        <v>1.7373194136876515E-2</v>
      </c>
      <c r="F112" s="16">
        <v>86995</v>
      </c>
      <c r="G112" s="11">
        <f t="shared" si="10"/>
        <v>-9813</v>
      </c>
      <c r="H112" s="12">
        <f t="shared" si="11"/>
        <v>-0.11279958618311398</v>
      </c>
    </row>
    <row r="113" spans="1:8" x14ac:dyDescent="0.25">
      <c r="A113" s="18">
        <v>111</v>
      </c>
      <c r="B113" s="20">
        <v>76110</v>
      </c>
      <c r="C113" s="10">
        <v>77584</v>
      </c>
      <c r="D113" s="11">
        <f t="shared" si="8"/>
        <v>1474</v>
      </c>
      <c r="E113" s="12">
        <f t="shared" si="9"/>
        <v>1.9366706083300485E-2</v>
      </c>
      <c r="F113" s="16">
        <v>86995</v>
      </c>
      <c r="G113" s="11">
        <f t="shared" si="10"/>
        <v>-9411</v>
      </c>
      <c r="H113" s="12">
        <f t="shared" si="11"/>
        <v>-0.10817863095580206</v>
      </c>
    </row>
    <row r="114" spans="1:8" x14ac:dyDescent="0.25">
      <c r="A114" s="18">
        <v>112</v>
      </c>
      <c r="B114" s="20">
        <v>79547</v>
      </c>
      <c r="C114" s="10">
        <v>75055</v>
      </c>
      <c r="D114" s="11">
        <f t="shared" si="8"/>
        <v>-4492</v>
      </c>
      <c r="E114" s="12">
        <f t="shared" si="9"/>
        <v>-5.6469760016091115E-2</v>
      </c>
      <c r="F114" s="16">
        <v>86995</v>
      </c>
      <c r="G114" s="11">
        <f t="shared" si="10"/>
        <v>-11940</v>
      </c>
      <c r="H114" s="12">
        <f t="shared" si="11"/>
        <v>-0.13724926719926434</v>
      </c>
    </row>
    <row r="115" spans="1:8" x14ac:dyDescent="0.25">
      <c r="A115" s="18">
        <v>113</v>
      </c>
      <c r="B115" s="20">
        <v>81089</v>
      </c>
      <c r="C115" s="10">
        <v>82493</v>
      </c>
      <c r="D115" s="11">
        <f t="shared" si="8"/>
        <v>1404</v>
      </c>
      <c r="E115" s="12">
        <f t="shared" si="9"/>
        <v>1.7314308969157345E-2</v>
      </c>
      <c r="F115" s="16">
        <v>86995</v>
      </c>
      <c r="G115" s="11">
        <f t="shared" si="10"/>
        <v>-4502</v>
      </c>
      <c r="H115" s="12">
        <f t="shared" si="11"/>
        <v>-5.1750100580493133E-2</v>
      </c>
    </row>
    <row r="116" spans="1:8" x14ac:dyDescent="0.25">
      <c r="A116" s="18">
        <v>114</v>
      </c>
      <c r="B116" s="20">
        <v>80056</v>
      </c>
      <c r="C116" s="10">
        <v>89378</v>
      </c>
      <c r="D116" s="11">
        <f t="shared" si="8"/>
        <v>9322</v>
      </c>
      <c r="E116" s="12">
        <f t="shared" si="9"/>
        <v>0.11644348955730989</v>
      </c>
      <c r="F116" s="16">
        <v>86995</v>
      </c>
      <c r="G116" s="11">
        <f t="shared" si="10"/>
        <v>2383</v>
      </c>
      <c r="H116" s="12">
        <f t="shared" si="11"/>
        <v>2.7392378872348987E-2</v>
      </c>
    </row>
    <row r="117" spans="1:8" x14ac:dyDescent="0.25">
      <c r="A117" s="18">
        <v>115</v>
      </c>
      <c r="B117" s="20">
        <v>77363</v>
      </c>
      <c r="C117" s="10">
        <v>84781</v>
      </c>
      <c r="D117" s="11">
        <f t="shared" si="8"/>
        <v>7418</v>
      </c>
      <c r="E117" s="12">
        <f t="shared" si="9"/>
        <v>9.5885630081563533E-2</v>
      </c>
      <c r="F117" s="16">
        <v>86995</v>
      </c>
      <c r="G117" s="11">
        <f t="shared" si="10"/>
        <v>-2214</v>
      </c>
      <c r="H117" s="12">
        <f t="shared" si="11"/>
        <v>-2.5449738490717858E-2</v>
      </c>
    </row>
    <row r="118" spans="1:8" x14ac:dyDescent="0.25">
      <c r="A118" s="18">
        <v>116</v>
      </c>
      <c r="B118" s="20">
        <v>80899</v>
      </c>
      <c r="C118" s="10">
        <v>95293</v>
      </c>
      <c r="D118" s="11">
        <f t="shared" si="8"/>
        <v>14394</v>
      </c>
      <c r="E118" s="12">
        <f t="shared" si="9"/>
        <v>0.17792556150261438</v>
      </c>
      <c r="F118" s="16">
        <v>86995</v>
      </c>
      <c r="G118" s="11">
        <f t="shared" si="10"/>
        <v>8298</v>
      </c>
      <c r="H118" s="12">
        <f t="shared" si="11"/>
        <v>9.5384792229438478E-2</v>
      </c>
    </row>
    <row r="119" spans="1:8" x14ac:dyDescent="0.25">
      <c r="A119" s="18">
        <v>117</v>
      </c>
      <c r="B119" s="20">
        <v>79251</v>
      </c>
      <c r="C119" s="10">
        <v>86102</v>
      </c>
      <c r="D119" s="11">
        <f t="shared" si="8"/>
        <v>6851</v>
      </c>
      <c r="E119" s="12">
        <f t="shared" si="9"/>
        <v>8.6446858714716537E-2</v>
      </c>
      <c r="F119" s="16">
        <v>86995</v>
      </c>
      <c r="G119" s="11">
        <f t="shared" si="10"/>
        <v>-893</v>
      </c>
      <c r="H119" s="12">
        <f t="shared" si="11"/>
        <v>-1.0264957756192884E-2</v>
      </c>
    </row>
    <row r="120" spans="1:8" x14ac:dyDescent="0.25">
      <c r="A120" s="18">
        <v>118</v>
      </c>
      <c r="B120" s="20">
        <v>76322</v>
      </c>
      <c r="C120" s="10">
        <v>79261</v>
      </c>
      <c r="D120" s="11">
        <f t="shared" si="8"/>
        <v>2939</v>
      </c>
      <c r="E120" s="12">
        <f t="shared" si="9"/>
        <v>3.8507900736353871E-2</v>
      </c>
      <c r="F120" s="16">
        <v>86995</v>
      </c>
      <c r="G120" s="11">
        <f t="shared" si="10"/>
        <v>-7734</v>
      </c>
      <c r="H120" s="12">
        <f t="shared" si="11"/>
        <v>-8.8901661015000868E-2</v>
      </c>
    </row>
    <row r="121" spans="1:8" x14ac:dyDescent="0.25">
      <c r="A121" s="18">
        <v>119</v>
      </c>
      <c r="B121" s="20">
        <v>75548</v>
      </c>
      <c r="C121" s="10">
        <v>79717</v>
      </c>
      <c r="D121" s="11">
        <f t="shared" si="8"/>
        <v>4169</v>
      </c>
      <c r="E121" s="12">
        <f t="shared" si="9"/>
        <v>5.5183459522422831E-2</v>
      </c>
      <c r="F121" s="16">
        <v>86995</v>
      </c>
      <c r="G121" s="11">
        <f t="shared" si="10"/>
        <v>-7278</v>
      </c>
      <c r="H121" s="12">
        <f t="shared" si="11"/>
        <v>-8.3659980458647046E-2</v>
      </c>
    </row>
    <row r="122" spans="1:8" ht="16.5" thickBot="1" x14ac:dyDescent="0.3">
      <c r="A122" s="19">
        <v>120</v>
      </c>
      <c r="B122" s="21">
        <v>80814</v>
      </c>
      <c r="C122" s="13">
        <v>84907</v>
      </c>
      <c r="D122" s="14">
        <f t="shared" si="8"/>
        <v>4093</v>
      </c>
      <c r="E122" s="15">
        <f t="shared" si="9"/>
        <v>5.0647165095156779E-2</v>
      </c>
      <c r="F122" s="22">
        <v>86995</v>
      </c>
      <c r="G122" s="14">
        <f t="shared" si="10"/>
        <v>-2088</v>
      </c>
      <c r="H122" s="15">
        <f t="shared" si="11"/>
        <v>-2.4001379389620093E-2</v>
      </c>
    </row>
    <row r="123" spans="1:8" x14ac:dyDescent="0.25">
      <c r="A123" s="8" t="s">
        <v>6</v>
      </c>
      <c r="B123" s="6">
        <f>SUM(B3:B122)</f>
        <v>9535483</v>
      </c>
      <c r="C123" s="6">
        <f>SUM(C3:C122)</f>
        <v>10439388</v>
      </c>
    </row>
  </sheetData>
  <mergeCells count="4">
    <mergeCell ref="B1:C1"/>
    <mergeCell ref="D1:E1"/>
    <mergeCell ref="G1:H1"/>
    <mergeCell ref="F1:F2"/>
  </mergeCells>
  <printOptions horizontalCentered="1"/>
  <pageMargins left="0.25" right="0.25" top="1.5" bottom="0.75" header="0.55000000000000004" footer="0.3"/>
  <pageSetup orientation="portrait" r:id="rId1"/>
  <headerFooter>
    <oddHeader>&amp;C&amp;16North Carolina House Districts&amp;14
Deviation from Ideal Population using 2020 Census Population Counts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North Carolina General Assembly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Frey (ISD)</dc:creator>
  <cp:lastModifiedBy>Dan Frey (ISD)</cp:lastModifiedBy>
  <cp:lastPrinted>2021-08-12T20:09:45Z</cp:lastPrinted>
  <dcterms:created xsi:type="dcterms:W3CDTF">2011-01-18T18:07:57Z</dcterms:created>
  <dcterms:modified xsi:type="dcterms:W3CDTF">2022-12-02T18:52:35Z</dcterms:modified>
</cp:coreProperties>
</file>