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seData\PL94-171\2000 Initial Products Backfill\Newly created\"/>
    </mc:Choice>
  </mc:AlternateContent>
  <xr:revisionPtr revIDLastSave="0" documentId="13_ncr:1_{A7F497DB-F6D9-43C0-A0E6-3590BA8DEC40}" xr6:coauthVersionLast="47" xr6:coauthVersionMax="47" xr10:uidLastSave="{00000000-0000-0000-0000-000000000000}"/>
  <bookViews>
    <workbookView xWindow="3795" yWindow="1380" windowWidth="23595" windowHeight="1360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C15" i="1"/>
  <c r="D4" i="1"/>
  <c r="E4" i="1" s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B15" i="1"/>
  <c r="G3" i="1" l="1"/>
  <c r="H3" i="1" s="1"/>
  <c r="G12" i="1"/>
  <c r="H12" i="1" s="1"/>
  <c r="G10" i="1"/>
  <c r="H10" i="1" s="1"/>
  <c r="G6" i="1"/>
  <c r="H6" i="1" s="1"/>
  <c r="G5" i="1"/>
  <c r="H5" i="1" s="1"/>
  <c r="G8" i="1"/>
  <c r="H8" i="1" s="1"/>
  <c r="G11" i="1"/>
  <c r="H11" i="1" s="1"/>
  <c r="G7" i="1"/>
  <c r="H7" i="1" s="1"/>
  <c r="G13" i="1"/>
  <c r="H13" i="1"/>
  <c r="G4" i="1"/>
  <c r="H4" i="1" s="1"/>
  <c r="G9" i="1"/>
  <c r="H9" i="1" s="1"/>
  <c r="G14" i="1"/>
  <c r="H14" i="1" s="1"/>
  <c r="F15" i="1"/>
</calcChain>
</file>

<file path=xl/sharedStrings.xml><?xml version="1.0" encoding="utf-8"?>
<sst xmlns="http://schemas.openxmlformats.org/spreadsheetml/2006/main" count="10" uniqueCount="8">
  <si>
    <t>District</t>
  </si>
  <si>
    <t>Population</t>
  </si>
  <si>
    <t>Change</t>
  </si>
  <si>
    <t>Deviation from Ideal</t>
  </si>
  <si>
    <t>Total</t>
  </si>
  <si>
    <t>Percent</t>
  </si>
  <si>
    <t>Total:</t>
  </si>
  <si>
    <t>2000 Ideal District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</si>
</sst>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4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5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/>
    <xf numFmtId="164" fontId="1" fillId="0" borderId="6" xfId="0" applyNumberFormat="1" applyFont="1" applyFill="1" applyBorder="1" applyAlignment="1">
      <alignment horizontal="center"/>
    </xf>
    <xf numFmtId="3" fontId="1" fillId="0" borderId="7" xfId="0" applyNumberFormat="1" applyFont="1" applyFill="1" applyBorder="1"/>
    <xf numFmtId="164" fontId="1" fillId="0" borderId="13" xfId="0" applyNumberFormat="1" applyFont="1" applyFill="1" applyBorder="1" applyAlignment="1">
      <alignment horizontal="center"/>
    </xf>
    <xf numFmtId="3" fontId="1" fillId="0" borderId="11" xfId="0" applyNumberFormat="1" applyFont="1" applyFill="1" applyBorder="1"/>
    <xf numFmtId="164" fontId="1" fillId="0" borderId="8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1" fillId="0" borderId="16" xfId="0" applyNumberFormat="1" applyFont="1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8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I21" sqref="I21"/>
    </sheetView>
  </sheetViews>
  <sheetFormatPr defaultRowHeight="15.75" x14ac:dyDescent="0.25"/>
  <cols>
    <col min="1" max="1" width="9.28515625" style="6" bestFit="1" customWidth="1"/>
    <col min="2" max="2" width="10.140625" style="1" bestFit="1" customWidth="1"/>
    <col min="3" max="3" width="11.28515625" style="1" bestFit="1" customWidth="1"/>
    <col min="4" max="4" width="9.28515625" style="1" customWidth="1"/>
    <col min="5" max="5" width="10.42578125" style="1" bestFit="1" customWidth="1"/>
    <col min="6" max="6" width="20" style="1" customWidth="1"/>
    <col min="7" max="7" width="10.42578125" style="1" customWidth="1"/>
    <col min="8" max="8" width="12.85546875" style="1" customWidth="1"/>
    <col min="9" max="16384" width="9.140625" style="1"/>
  </cols>
  <sheetData>
    <row r="1" spans="1:8" ht="16.5" thickBot="1" x14ac:dyDescent="0.3">
      <c r="B1" s="26" t="s">
        <v>1</v>
      </c>
      <c r="C1" s="27"/>
      <c r="D1" s="26" t="s">
        <v>2</v>
      </c>
      <c r="E1" s="28"/>
      <c r="F1" s="31" t="s">
        <v>7</v>
      </c>
      <c r="G1" s="29" t="s">
        <v>3</v>
      </c>
      <c r="H1" s="30"/>
    </row>
    <row r="2" spans="1:8" s="13" customFormat="1" x14ac:dyDescent="0.25">
      <c r="A2" s="5" t="s">
        <v>0</v>
      </c>
      <c r="B2" s="3">
        <v>1990</v>
      </c>
      <c r="C2" s="4">
        <v>2000</v>
      </c>
      <c r="D2" s="3" t="s">
        <v>4</v>
      </c>
      <c r="E2" s="12" t="s">
        <v>5</v>
      </c>
      <c r="F2" s="32"/>
      <c r="G2" s="8" t="s">
        <v>4</v>
      </c>
      <c r="H2" s="4" t="s">
        <v>5</v>
      </c>
    </row>
    <row r="3" spans="1:8" x14ac:dyDescent="0.25">
      <c r="A3" s="10">
        <v>1</v>
      </c>
      <c r="B3" s="14">
        <v>552161</v>
      </c>
      <c r="C3" s="24">
        <v>587830</v>
      </c>
      <c r="D3" s="14">
        <f>C3-B3</f>
        <v>35669</v>
      </c>
      <c r="E3" s="15">
        <f>D3/B3</f>
        <v>6.4598912273775219E-2</v>
      </c>
      <c r="F3" s="22">
        <v>670776.08333333302</v>
      </c>
      <c r="G3" s="16">
        <f>C3-F3</f>
        <v>-82946.083333333023</v>
      </c>
      <c r="H3" s="17">
        <f>G3/F3</f>
        <v>-0.12365688848228373</v>
      </c>
    </row>
    <row r="4" spans="1:8" x14ac:dyDescent="0.25">
      <c r="A4" s="10">
        <v>2</v>
      </c>
      <c r="B4" s="14">
        <v>552152</v>
      </c>
      <c r="C4" s="24">
        <v>730266</v>
      </c>
      <c r="D4" s="14">
        <f t="shared" ref="D4:D14" si="0">C4-B4</f>
        <v>178114</v>
      </c>
      <c r="E4" s="15">
        <f t="shared" ref="E4:E14" si="1">D4/B4</f>
        <v>0.32258146307538504</v>
      </c>
      <c r="F4" s="22">
        <v>670776.08333333302</v>
      </c>
      <c r="G4" s="16">
        <f t="shared" ref="G4:G14" si="2">C4-F4</f>
        <v>59489.916666666977</v>
      </c>
      <c r="H4" s="17">
        <f t="shared" ref="H4:H14" si="3">G4/F4</f>
        <v>8.8688189911363124E-2</v>
      </c>
    </row>
    <row r="5" spans="1:8" x14ac:dyDescent="0.25">
      <c r="A5" s="10">
        <v>3</v>
      </c>
      <c r="B5" s="14">
        <v>552622</v>
      </c>
      <c r="C5" s="24">
        <v>615614</v>
      </c>
      <c r="D5" s="14">
        <f t="shared" si="0"/>
        <v>62992</v>
      </c>
      <c r="E5" s="15">
        <f t="shared" si="1"/>
        <v>0.11398749959285008</v>
      </c>
      <c r="F5" s="22">
        <v>670776.08333333302</v>
      </c>
      <c r="G5" s="16">
        <f t="shared" si="2"/>
        <v>-55162.083333333023</v>
      </c>
      <c r="H5" s="17">
        <f t="shared" si="3"/>
        <v>-8.2236210717609892E-2</v>
      </c>
    </row>
    <row r="6" spans="1:8" x14ac:dyDescent="0.25">
      <c r="A6" s="10">
        <v>4</v>
      </c>
      <c r="B6" s="14">
        <v>551842</v>
      </c>
      <c r="C6" s="24">
        <v>765876</v>
      </c>
      <c r="D6" s="14">
        <f t="shared" si="0"/>
        <v>214034</v>
      </c>
      <c r="E6" s="15">
        <f t="shared" si="1"/>
        <v>0.3878537697384396</v>
      </c>
      <c r="F6" s="22">
        <v>670776.08333333302</v>
      </c>
      <c r="G6" s="16">
        <f t="shared" si="2"/>
        <v>95099.916666666977</v>
      </c>
      <c r="H6" s="17">
        <f t="shared" si="3"/>
        <v>0.14177595032023282</v>
      </c>
    </row>
    <row r="7" spans="1:8" x14ac:dyDescent="0.25">
      <c r="A7" s="10">
        <v>5</v>
      </c>
      <c r="B7" s="14">
        <v>552084</v>
      </c>
      <c r="C7" s="24">
        <v>637158</v>
      </c>
      <c r="D7" s="14">
        <f t="shared" si="0"/>
        <v>85074</v>
      </c>
      <c r="E7" s="15">
        <f t="shared" si="1"/>
        <v>0.15409611580846394</v>
      </c>
      <c r="F7" s="22">
        <v>670776.08333333302</v>
      </c>
      <c r="G7" s="16">
        <f t="shared" si="2"/>
        <v>-33618.083333333023</v>
      </c>
      <c r="H7" s="17">
        <f t="shared" si="3"/>
        <v>-5.0118190210766612E-2</v>
      </c>
    </row>
    <row r="8" spans="1:8" x14ac:dyDescent="0.25">
      <c r="A8" s="10">
        <v>6</v>
      </c>
      <c r="B8" s="14">
        <v>552171</v>
      </c>
      <c r="C8" s="24">
        <v>689529</v>
      </c>
      <c r="D8" s="14">
        <f t="shared" si="0"/>
        <v>137358</v>
      </c>
      <c r="E8" s="15">
        <f t="shared" si="1"/>
        <v>0.24875989503251711</v>
      </c>
      <c r="F8" s="22">
        <v>670776.08333333302</v>
      </c>
      <c r="G8" s="16">
        <f t="shared" si="2"/>
        <v>18752.916666666977</v>
      </c>
      <c r="H8" s="17">
        <f t="shared" si="3"/>
        <v>2.7957044284400896E-2</v>
      </c>
    </row>
    <row r="9" spans="1:8" x14ac:dyDescent="0.25">
      <c r="A9" s="10">
        <v>7</v>
      </c>
      <c r="B9" s="14">
        <v>552382</v>
      </c>
      <c r="C9" s="24">
        <v>690054</v>
      </c>
      <c r="D9" s="14">
        <f t="shared" si="0"/>
        <v>137672</v>
      </c>
      <c r="E9" s="15">
        <f t="shared" si="1"/>
        <v>0.24923332041956472</v>
      </c>
      <c r="F9" s="22">
        <v>670776.08333333302</v>
      </c>
      <c r="G9" s="16">
        <f t="shared" si="2"/>
        <v>19277.916666666977</v>
      </c>
      <c r="H9" s="17">
        <f t="shared" si="3"/>
        <v>2.8739719774843374E-2</v>
      </c>
    </row>
    <row r="10" spans="1:8" x14ac:dyDescent="0.25">
      <c r="A10" s="10">
        <v>8</v>
      </c>
      <c r="B10" s="14">
        <v>553143</v>
      </c>
      <c r="C10" s="24">
        <v>661112</v>
      </c>
      <c r="D10" s="14">
        <f t="shared" si="0"/>
        <v>107969</v>
      </c>
      <c r="E10" s="15">
        <f t="shared" si="1"/>
        <v>0.19519184008475204</v>
      </c>
      <c r="F10" s="22">
        <v>670776.08333333302</v>
      </c>
      <c r="G10" s="16">
        <f t="shared" si="2"/>
        <v>-9664.0833333330229</v>
      </c>
      <c r="H10" s="17">
        <f t="shared" si="3"/>
        <v>-1.4407316500177882E-2</v>
      </c>
    </row>
    <row r="11" spans="1:8" x14ac:dyDescent="0.25">
      <c r="A11" s="10">
        <v>9</v>
      </c>
      <c r="B11" s="14">
        <v>552615</v>
      </c>
      <c r="C11" s="24">
        <v>693042</v>
      </c>
      <c r="D11" s="14">
        <f t="shared" si="0"/>
        <v>140427</v>
      </c>
      <c r="E11" s="15">
        <f t="shared" si="1"/>
        <v>0.25411362340870225</v>
      </c>
      <c r="F11" s="22">
        <v>670776.08333333302</v>
      </c>
      <c r="G11" s="16">
        <f t="shared" si="2"/>
        <v>22265.916666666977</v>
      </c>
      <c r="H11" s="17">
        <f t="shared" si="3"/>
        <v>3.3194261423304554E-2</v>
      </c>
    </row>
    <row r="12" spans="1:8" x14ac:dyDescent="0.25">
      <c r="A12" s="10">
        <v>10</v>
      </c>
      <c r="B12" s="14">
        <v>553333</v>
      </c>
      <c r="C12" s="24">
        <v>655413</v>
      </c>
      <c r="D12" s="14">
        <f t="shared" si="0"/>
        <v>102080</v>
      </c>
      <c r="E12" s="15">
        <f t="shared" si="1"/>
        <v>0.18448203884460171</v>
      </c>
      <c r="F12" s="22">
        <v>670776.08333333302</v>
      </c>
      <c r="G12" s="16">
        <f t="shared" si="2"/>
        <v>-15363.083333333023</v>
      </c>
      <c r="H12" s="17">
        <f t="shared" si="3"/>
        <v>-2.2903445300238214E-2</v>
      </c>
    </row>
    <row r="13" spans="1:8" x14ac:dyDescent="0.25">
      <c r="A13" s="10">
        <v>11</v>
      </c>
      <c r="B13" s="14">
        <v>552089</v>
      </c>
      <c r="C13" s="24">
        <v>656619</v>
      </c>
      <c r="D13" s="14">
        <f t="shared" si="0"/>
        <v>104530</v>
      </c>
      <c r="E13" s="15">
        <f t="shared" si="1"/>
        <v>0.18933541512328628</v>
      </c>
      <c r="F13" s="22">
        <v>670776.08333333302</v>
      </c>
      <c r="G13" s="16">
        <f t="shared" si="2"/>
        <v>-14157.083333333023</v>
      </c>
      <c r="H13" s="17">
        <f t="shared" si="3"/>
        <v>-2.1105527887907496E-2</v>
      </c>
    </row>
    <row r="14" spans="1:8" ht="16.5" thickBot="1" x14ac:dyDescent="0.3">
      <c r="A14" s="10">
        <v>12</v>
      </c>
      <c r="B14" s="18">
        <v>552043</v>
      </c>
      <c r="C14" s="25">
        <v>666800</v>
      </c>
      <c r="D14" s="18">
        <f t="shared" si="0"/>
        <v>114757</v>
      </c>
      <c r="E14" s="19">
        <f t="shared" si="1"/>
        <v>0.20787692263102694</v>
      </c>
      <c r="F14" s="23">
        <v>670776.08333333302</v>
      </c>
      <c r="G14" s="20">
        <f t="shared" si="2"/>
        <v>-3976.0833333330229</v>
      </c>
      <c r="H14" s="21">
        <f t="shared" si="3"/>
        <v>-5.9275866151553922E-3</v>
      </c>
    </row>
    <row r="15" spans="1:8" x14ac:dyDescent="0.25">
      <c r="A15" s="9" t="s">
        <v>6</v>
      </c>
      <c r="B15" s="7">
        <f>SUM(B3:B14)</f>
        <v>6628637</v>
      </c>
      <c r="C15" s="7">
        <f>SUM(C3:C14)</f>
        <v>8049313</v>
      </c>
      <c r="F15" s="11">
        <f>SUM(F3:F14)</f>
        <v>8049312.9999999963</v>
      </c>
    </row>
    <row r="17" spans="2:2" x14ac:dyDescent="0.25">
      <c r="B17" s="2"/>
    </row>
  </sheetData>
  <mergeCells count="4">
    <mergeCell ref="B1:C1"/>
    <mergeCell ref="D1:E1"/>
    <mergeCell ref="G1:H1"/>
    <mergeCell ref="F1:F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Congressional Districts&amp;14
Deviation from Ideal Population using 2000 Census Population Counts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2011-03-02T18:19:31Z</cp:lastPrinted>
  <dcterms:created xsi:type="dcterms:W3CDTF">2011-01-18T18:07:57Z</dcterms:created>
  <dcterms:modified xsi:type="dcterms:W3CDTF">2022-12-09T13:54:24Z</dcterms:modified>
</cp:coreProperties>
</file>