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:\BaseData\PL94-171\2000 Initial Products Backfill\"/>
    </mc:Choice>
  </mc:AlternateContent>
  <xr:revisionPtr revIDLastSave="0" documentId="13_ncr:1_{807FF007-FA94-4B9F-9D42-86480ECC82ED}" xr6:coauthVersionLast="47" xr6:coauthVersionMax="47" xr10:uidLastSave="{00000000-0000-0000-0000-000000000000}"/>
  <bookViews>
    <workbookView xWindow="4665" yWindow="990" windowWidth="22575" windowHeight="13605" xr2:uid="{00000000-000D-0000-FFFF-FFFF00000000}"/>
  </bookViews>
  <sheets>
    <sheet name="County" sheetId="4" r:id="rId1"/>
  </sheets>
  <definedNames>
    <definedName name="_xlnm.Print_Titles" localSheetId="0">County!$1:$2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3" i="4" l="1"/>
  <c r="B103" i="4"/>
  <c r="D7" i="4" l="1"/>
  <c r="D11" i="4"/>
  <c r="D15" i="4"/>
  <c r="D19" i="4"/>
  <c r="D23" i="4"/>
  <c r="D27" i="4"/>
  <c r="D31" i="4"/>
  <c r="D35" i="4"/>
  <c r="D39" i="4"/>
  <c r="D43" i="4"/>
  <c r="D47" i="4"/>
  <c r="D51" i="4"/>
  <c r="D55" i="4"/>
  <c r="D59" i="4"/>
  <c r="D63" i="4"/>
  <c r="D67" i="4"/>
  <c r="D71" i="4"/>
  <c r="D75" i="4"/>
  <c r="D79" i="4"/>
  <c r="D83" i="4"/>
  <c r="D87" i="4"/>
  <c r="D91" i="4"/>
  <c r="D95" i="4"/>
  <c r="D99" i="4"/>
  <c r="D82" i="4"/>
  <c r="D86" i="4"/>
  <c r="D90" i="4"/>
  <c r="D6" i="4"/>
  <c r="D10" i="4"/>
  <c r="D14" i="4"/>
  <c r="D18" i="4"/>
  <c r="D22" i="4"/>
  <c r="D26" i="4"/>
  <c r="D30" i="4"/>
  <c r="D34" i="4"/>
  <c r="D38" i="4"/>
  <c r="D42" i="4"/>
  <c r="D46" i="4"/>
  <c r="D50" i="4"/>
  <c r="D54" i="4"/>
  <c r="D58" i="4"/>
  <c r="D62" i="4"/>
  <c r="D66" i="4"/>
  <c r="D70" i="4"/>
  <c r="D74" i="4"/>
  <c r="D78" i="4"/>
  <c r="D94" i="4"/>
  <c r="D98" i="4"/>
  <c r="D5" i="4"/>
  <c r="D13" i="4"/>
  <c r="D21" i="4"/>
  <c r="D29" i="4"/>
  <c r="D37" i="4"/>
  <c r="D45" i="4"/>
  <c r="D53" i="4"/>
  <c r="D61" i="4"/>
  <c r="D69" i="4"/>
  <c r="D77" i="4"/>
  <c r="D85" i="4"/>
  <c r="D93" i="4"/>
  <c r="D24" i="4"/>
  <c r="D32" i="4"/>
  <c r="D40" i="4"/>
  <c r="D48" i="4"/>
  <c r="D56" i="4"/>
  <c r="D64" i="4"/>
  <c r="D72" i="4"/>
  <c r="D80" i="4"/>
  <c r="D96" i="4"/>
  <c r="D101" i="4"/>
  <c r="D25" i="4"/>
  <c r="D41" i="4"/>
  <c r="D57" i="4"/>
  <c r="D73" i="4"/>
  <c r="D81" i="4"/>
  <c r="D97" i="4"/>
  <c r="D4" i="4"/>
  <c r="D20" i="4"/>
  <c r="D28" i="4"/>
  <c r="D44" i="4"/>
  <c r="D60" i="4"/>
  <c r="D76" i="4"/>
  <c r="D100" i="4"/>
  <c r="D8" i="4"/>
  <c r="D16" i="4"/>
  <c r="D88" i="4"/>
  <c r="D9" i="4"/>
  <c r="D17" i="4"/>
  <c r="D33" i="4"/>
  <c r="D49" i="4"/>
  <c r="D65" i="4"/>
  <c r="D89" i="4"/>
  <c r="D12" i="4"/>
  <c r="D36" i="4"/>
  <c r="D52" i="4"/>
  <c r="D68" i="4"/>
  <c r="D84" i="4"/>
  <c r="D92" i="4"/>
  <c r="D102" i="4"/>
  <c r="D3" i="4"/>
  <c r="E4" i="4" l="1"/>
  <c r="F4" i="4" s="1"/>
  <c r="E8" i="4"/>
  <c r="E12" i="4"/>
  <c r="F12" i="4" s="1"/>
  <c r="E16" i="4"/>
  <c r="F16" i="4" s="1"/>
  <c r="E20" i="4"/>
  <c r="F20" i="4" s="1"/>
  <c r="E24" i="4"/>
  <c r="F24" i="4" s="1"/>
  <c r="E28" i="4"/>
  <c r="F28" i="4" s="1"/>
  <c r="E32" i="4"/>
  <c r="F32" i="4" s="1"/>
  <c r="E36" i="4"/>
  <c r="F36" i="4" s="1"/>
  <c r="E40" i="4"/>
  <c r="F40" i="4" s="1"/>
  <c r="E44" i="4"/>
  <c r="F44" i="4" s="1"/>
  <c r="E48" i="4"/>
  <c r="F48" i="4" s="1"/>
  <c r="E52" i="4"/>
  <c r="F52" i="4" s="1"/>
  <c r="E56" i="4"/>
  <c r="F56" i="4" s="1"/>
  <c r="E60" i="4"/>
  <c r="F60" i="4" s="1"/>
  <c r="E64" i="4"/>
  <c r="F64" i="4" s="1"/>
  <c r="E68" i="4"/>
  <c r="F68" i="4" s="1"/>
  <c r="E72" i="4"/>
  <c r="F72" i="4" s="1"/>
  <c r="E76" i="4"/>
  <c r="F76" i="4" s="1"/>
  <c r="E80" i="4"/>
  <c r="F80" i="4" s="1"/>
  <c r="E84" i="4"/>
  <c r="E88" i="4"/>
  <c r="F88" i="4" s="1"/>
  <c r="E92" i="4"/>
  <c r="F92" i="4" s="1"/>
  <c r="E96" i="4"/>
  <c r="F96" i="4" s="1"/>
  <c r="E100" i="4"/>
  <c r="E75" i="4"/>
  <c r="F75" i="4" s="1"/>
  <c r="E79" i="4"/>
  <c r="F79" i="4" s="1"/>
  <c r="E95" i="4"/>
  <c r="F95" i="4" s="1"/>
  <c r="E99" i="4"/>
  <c r="F99" i="4" s="1"/>
  <c r="E7" i="4"/>
  <c r="F7" i="4" s="1"/>
  <c r="E11" i="4"/>
  <c r="F11" i="4" s="1"/>
  <c r="E15" i="4"/>
  <c r="F15" i="4" s="1"/>
  <c r="E19" i="4"/>
  <c r="F19" i="4" s="1"/>
  <c r="E23" i="4"/>
  <c r="F23" i="4" s="1"/>
  <c r="E27" i="4"/>
  <c r="F27" i="4" s="1"/>
  <c r="E31" i="4"/>
  <c r="F31" i="4" s="1"/>
  <c r="E35" i="4"/>
  <c r="F35" i="4" s="1"/>
  <c r="E39" i="4"/>
  <c r="F39" i="4" s="1"/>
  <c r="E43" i="4"/>
  <c r="F43" i="4" s="1"/>
  <c r="E47" i="4"/>
  <c r="F47" i="4" s="1"/>
  <c r="E51" i="4"/>
  <c r="E55" i="4"/>
  <c r="E59" i="4"/>
  <c r="F59" i="4" s="1"/>
  <c r="E63" i="4"/>
  <c r="F63" i="4" s="1"/>
  <c r="E67" i="4"/>
  <c r="F67" i="4" s="1"/>
  <c r="E71" i="4"/>
  <c r="F71" i="4" s="1"/>
  <c r="E83" i="4"/>
  <c r="F83" i="4" s="1"/>
  <c r="E87" i="4"/>
  <c r="F87" i="4" s="1"/>
  <c r="E91" i="4"/>
  <c r="E10" i="4"/>
  <c r="F10" i="4" s="1"/>
  <c r="E18" i="4"/>
  <c r="F18" i="4" s="1"/>
  <c r="E26" i="4"/>
  <c r="F26" i="4" s="1"/>
  <c r="E34" i="4"/>
  <c r="F34" i="4" s="1"/>
  <c r="E42" i="4"/>
  <c r="F42" i="4" s="1"/>
  <c r="E50" i="4"/>
  <c r="F50" i="4" s="1"/>
  <c r="E58" i="4"/>
  <c r="F58" i="4" s="1"/>
  <c r="E66" i="4"/>
  <c r="F66" i="4" s="1"/>
  <c r="E74" i="4"/>
  <c r="F74" i="4" s="1"/>
  <c r="E82" i="4"/>
  <c r="F82" i="4" s="1"/>
  <c r="E90" i="4"/>
  <c r="F90" i="4" s="1"/>
  <c r="E98" i="4"/>
  <c r="F98" i="4" s="1"/>
  <c r="E102" i="4"/>
  <c r="F102" i="4" s="1"/>
  <c r="E13" i="4"/>
  <c r="F13" i="4" s="1"/>
  <c r="E37" i="4"/>
  <c r="F37" i="4" s="1"/>
  <c r="E45" i="4"/>
  <c r="E53" i="4"/>
  <c r="F53" i="4" s="1"/>
  <c r="E69" i="4"/>
  <c r="F69" i="4" s="1"/>
  <c r="E77" i="4"/>
  <c r="F77" i="4" s="1"/>
  <c r="E85" i="4"/>
  <c r="F85" i="4" s="1"/>
  <c r="E6" i="4"/>
  <c r="F6" i="4" s="1"/>
  <c r="E30" i="4"/>
  <c r="F30" i="4" s="1"/>
  <c r="E46" i="4"/>
  <c r="F46" i="4" s="1"/>
  <c r="E62" i="4"/>
  <c r="F62" i="4" s="1"/>
  <c r="E78" i="4"/>
  <c r="F78" i="4" s="1"/>
  <c r="E86" i="4"/>
  <c r="F86" i="4" s="1"/>
  <c r="E101" i="4"/>
  <c r="F101" i="4" s="1"/>
  <c r="E9" i="4"/>
  <c r="F9" i="4" s="1"/>
  <c r="E25" i="4"/>
  <c r="F25" i="4" s="1"/>
  <c r="E33" i="4"/>
  <c r="F33" i="4" s="1"/>
  <c r="E49" i="4"/>
  <c r="F49" i="4" s="1"/>
  <c r="E65" i="4"/>
  <c r="F65" i="4" s="1"/>
  <c r="E81" i="4"/>
  <c r="E89" i="4"/>
  <c r="F89" i="4" s="1"/>
  <c r="E5" i="4"/>
  <c r="F5" i="4" s="1"/>
  <c r="E21" i="4"/>
  <c r="F21" i="4" s="1"/>
  <c r="E29" i="4"/>
  <c r="F29" i="4" s="1"/>
  <c r="E61" i="4"/>
  <c r="F61" i="4" s="1"/>
  <c r="E93" i="4"/>
  <c r="F93" i="4" s="1"/>
  <c r="E14" i="4"/>
  <c r="F14" i="4" s="1"/>
  <c r="E22" i="4"/>
  <c r="F22" i="4" s="1"/>
  <c r="E38" i="4"/>
  <c r="F38" i="4" s="1"/>
  <c r="E54" i="4"/>
  <c r="F54" i="4" s="1"/>
  <c r="E70" i="4"/>
  <c r="F70" i="4" s="1"/>
  <c r="E94" i="4"/>
  <c r="F94" i="4" s="1"/>
  <c r="E17" i="4"/>
  <c r="F17" i="4" s="1"/>
  <c r="E41" i="4"/>
  <c r="F41" i="4" s="1"/>
  <c r="E57" i="4"/>
  <c r="F57" i="4" s="1"/>
  <c r="E73" i="4"/>
  <c r="F73" i="4" s="1"/>
  <c r="E97" i="4"/>
  <c r="F97" i="4" s="1"/>
  <c r="E3" i="4"/>
  <c r="F3" i="4" s="1"/>
  <c r="F45" i="4"/>
  <c r="F84" i="4"/>
  <c r="F100" i="4"/>
  <c r="F81" i="4"/>
  <c r="F8" i="4"/>
  <c r="F91" i="4"/>
  <c r="F51" i="4"/>
  <c r="F55" i="4"/>
  <c r="D103" i="4"/>
  <c r="E103" i="4" l="1"/>
</calcChain>
</file>

<file path=xl/sharedStrings.xml><?xml version="1.0" encoding="utf-8"?>
<sst xmlns="http://schemas.openxmlformats.org/spreadsheetml/2006/main" count="106" uniqueCount="106">
  <si>
    <t>County</t>
  </si>
  <si>
    <t>Census Population</t>
  </si>
  <si>
    <t>Change</t>
  </si>
  <si>
    <t>Total: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</si>
  <si>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</si>
  <si>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</si>
  <si>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</si>
  <si>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</si>
  <si>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</si>
  <si>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</si>
  <si>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</si>
  <si>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</si>
  <si>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</si>
  <si>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</si>
  <si>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</si>
  <si>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</si>
  <si>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</si>
  <si>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</si>
  <si>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</si>
  <si>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</si>
  <si>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</si>
  <si>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</si>
  <si>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</si>
  <si>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</si>
  <si>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</si>
  <si>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</si>
  <si>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</si>
  <si>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</si>
  <si>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</si>
  <si>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</si>
  <si>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</si>
  <si>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</si>
  <si>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</si>
  <si>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</si>
  <si>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</si>
  <si>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</si>
  <si>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</si>
  <si>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</si>
  <si>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</si>
  <si>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</si>
  <si>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</si>
  <si>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</si>
  <si>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</si>
  <si>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</si>
  <si>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</si>
  <si>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</si>
  <si>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</si>
  <si>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</si>
  <si>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</si>
  <si>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</si>
  <si>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</si>
  <si>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</si>
  <si>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</si>
  <si>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</si>
  <si>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</si>
  <si>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</si>
  <si>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</si>
  <si>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</si>
  <si>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</si>
  <si>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</si>
  <si>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</si>
  <si>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</si>
  <si>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</si>
  <si>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</si>
  <si>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</si>
  <si>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</si>
  <si>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</si>
  <si>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</si>
  <si>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</si>
  <si>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</si>
  <si>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</si>
  <si>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</si>
  <si>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</si>
  <si>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</si>
  <si>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</si>
  <si>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</si>
  <si>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</si>
  <si>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</si>
  <si>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</si>
  <si>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</si>
  <si>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</si>
  <si>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</si>
  <si>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</si>
  <si>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</si>
  <si>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</si>
  <si>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</si>
  <si>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</si>
  <si>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</si>
  <si>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</si>
  <si>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</si>
  <si>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</si>
  <si>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</si>
  <si>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</si>
  <si>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</si>
  <si>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</si>
  <si>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</si>
  <si>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</si>
  <si>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</si>
  <si>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</si>
  <si>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</si>
  <si>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</si>
  <si>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</si>
  <si>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</si>
  <si>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</si>
  <si>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1990 to 2000</t>
  </si>
  <si>
    <t>District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</si>
</sst>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0;\-0.00"/>
  </numFmts>
  <fonts count="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6" xfId="0" applyFont="1" applyFill="1" applyBorder="1"/>
    <xf numFmtId="0" fontId="1" fillId="3" borderId="7" xfId="0" applyFont="1" applyFill="1" applyBorder="1"/>
    <xf numFmtId="0" fontId="2" fillId="0" borderId="5" xfId="0" applyFont="1" applyFill="1" applyBorder="1" applyAlignment="1">
      <alignment horizontal="right"/>
    </xf>
    <xf numFmtId="49" fontId="1" fillId="0" borderId="0" xfId="0" applyNumberFormat="1" applyFont="1" applyAlignment="1">
      <alignment horizontal="left"/>
    </xf>
    <xf numFmtId="0" fontId="2" fillId="3" borderId="11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center"/>
    </xf>
    <xf numFmtId="49" fontId="2" fillId="3" borderId="14" xfId="0" applyNumberFormat="1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center" wrapText="1"/>
    </xf>
    <xf numFmtId="2" fontId="1" fillId="0" borderId="2" xfId="0" applyNumberFormat="1" applyFont="1" applyBorder="1" applyAlignment="1">
      <alignment horizontal="right" indent="1"/>
    </xf>
    <xf numFmtId="2" fontId="1" fillId="0" borderId="12" xfId="0" applyNumberFormat="1" applyFont="1" applyBorder="1" applyAlignment="1">
      <alignment horizontal="right" indent="1"/>
    </xf>
    <xf numFmtId="164" fontId="1" fillId="0" borderId="15" xfId="0" applyNumberFormat="1" applyFont="1" applyBorder="1" applyAlignment="1">
      <alignment horizontal="right" indent="1"/>
    </xf>
    <xf numFmtId="2" fontId="1" fillId="0" borderId="3" xfId="0" applyNumberFormat="1" applyFont="1" applyBorder="1" applyAlignment="1">
      <alignment horizontal="right" indent="1"/>
    </xf>
    <xf numFmtId="2" fontId="1" fillId="0" borderId="13" xfId="0" applyNumberFormat="1" applyFont="1" applyBorder="1" applyAlignment="1">
      <alignment horizontal="right" indent="1"/>
    </xf>
    <xf numFmtId="164" fontId="1" fillId="0" borderId="16" xfId="0" applyNumberFormat="1" applyFont="1" applyBorder="1" applyAlignment="1">
      <alignment horizontal="right" indent="1"/>
    </xf>
    <xf numFmtId="2" fontId="1" fillId="0" borderId="1" xfId="0" applyNumberFormat="1" applyFont="1" applyBorder="1" applyAlignment="1">
      <alignment horizontal="right" indent="1"/>
    </xf>
    <xf numFmtId="0" fontId="1" fillId="0" borderId="0" xfId="0" applyFont="1" applyAlignment="1">
      <alignment horizontal="right" indent="1"/>
    </xf>
    <xf numFmtId="3" fontId="1" fillId="0" borderId="2" xfId="0" applyNumberFormat="1" applyFont="1" applyBorder="1" applyAlignment="1">
      <alignment horizontal="right" indent="1"/>
    </xf>
    <xf numFmtId="3" fontId="1" fillId="0" borderId="12" xfId="0" applyNumberFormat="1" applyFont="1" applyBorder="1" applyAlignment="1">
      <alignment horizontal="right" indent="1"/>
    </xf>
    <xf numFmtId="3" fontId="1" fillId="0" borderId="3" xfId="0" applyNumberFormat="1" applyFont="1" applyBorder="1" applyAlignment="1">
      <alignment horizontal="right" indent="1"/>
    </xf>
    <xf numFmtId="3" fontId="1" fillId="0" borderId="13" xfId="0" applyNumberFormat="1" applyFont="1" applyBorder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49" fontId="2" fillId="3" borderId="4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9"/>
  <sheetViews>
    <sheetView tabSelected="1" zoomScaleNormal="100" workbookViewId="0"/>
  </sheetViews>
  <sheetFormatPr defaultRowHeight="15" x14ac:dyDescent="0.2"/>
  <cols>
    <col min="1" max="1" width="14.7109375" style="1" bestFit="1" customWidth="1"/>
    <col min="2" max="3" width="15.7109375" style="1" customWidth="1"/>
    <col min="4" max="5" width="12.7109375" style="1" customWidth="1"/>
    <col min="6" max="6" width="15.5703125" style="1" customWidth="1"/>
    <col min="7" max="16384" width="9.140625" style="1"/>
  </cols>
  <sheetData>
    <row r="1" spans="1:6" ht="16.5" thickBot="1" x14ac:dyDescent="0.3">
      <c r="B1" s="29" t="s">
        <v>1</v>
      </c>
      <c r="C1" s="30"/>
      <c r="D1" s="27" t="s">
        <v>105</v>
      </c>
      <c r="E1" s="28"/>
      <c r="F1" s="12" t="s">
        <v>2</v>
      </c>
    </row>
    <row r="2" spans="1:6" s="4" customFormat="1" ht="15.75" x14ac:dyDescent="0.25">
      <c r="A2" s="2" t="s">
        <v>0</v>
      </c>
      <c r="B2" s="3">
        <v>1990</v>
      </c>
      <c r="C2" s="9">
        <v>2000</v>
      </c>
      <c r="D2" s="10">
        <v>1990</v>
      </c>
      <c r="E2" s="11">
        <v>2000</v>
      </c>
      <c r="F2" s="13" t="s">
        <v>104</v>
      </c>
    </row>
    <row r="3" spans="1:6" x14ac:dyDescent="0.2">
      <c r="A3" s="5" t="s">
        <v>4</v>
      </c>
      <c r="B3" s="22">
        <v>108213</v>
      </c>
      <c r="C3" s="23">
        <v>130800</v>
      </c>
      <c r="D3" s="14">
        <f t="shared" ref="D3:D34" si="0">B3/(B$103/13)</f>
        <v>0.2122259825059058</v>
      </c>
      <c r="E3" s="15">
        <f t="shared" ref="E3:E34" si="1">C3/(C$103/13)</f>
        <v>0.21124784189656928</v>
      </c>
      <c r="F3" s="16">
        <f t="shared" ref="F3:F34" si="2">E3-D3</f>
        <v>-9.7814060933651414E-4</v>
      </c>
    </row>
    <row r="4" spans="1:6" x14ac:dyDescent="0.2">
      <c r="A4" s="5" t="s">
        <v>5</v>
      </c>
      <c r="B4" s="22">
        <v>27544</v>
      </c>
      <c r="C4" s="23">
        <v>33603</v>
      </c>
      <c r="D4" s="14">
        <f t="shared" si="0"/>
        <v>5.4018948390144157E-2</v>
      </c>
      <c r="E4" s="15">
        <f t="shared" si="1"/>
        <v>5.4270345804666803E-2</v>
      </c>
      <c r="F4" s="16">
        <f t="shared" si="2"/>
        <v>2.513974145226458E-4</v>
      </c>
    </row>
    <row r="5" spans="1:6" x14ac:dyDescent="0.2">
      <c r="A5" s="5" t="s">
        <v>6</v>
      </c>
      <c r="B5" s="22">
        <v>9590</v>
      </c>
      <c r="C5" s="23">
        <v>10677</v>
      </c>
      <c r="D5" s="14">
        <f t="shared" si="0"/>
        <v>1.8807788086751469E-2</v>
      </c>
      <c r="E5" s="15">
        <f t="shared" si="1"/>
        <v>1.7243831864905735E-2</v>
      </c>
      <c r="F5" s="16">
        <f t="shared" si="2"/>
        <v>-1.5639562218457345E-3</v>
      </c>
    </row>
    <row r="6" spans="1:6" x14ac:dyDescent="0.2">
      <c r="A6" s="5" t="s">
        <v>7</v>
      </c>
      <c r="B6" s="22">
        <v>23474</v>
      </c>
      <c r="C6" s="23">
        <v>25275</v>
      </c>
      <c r="D6" s="14">
        <f t="shared" si="0"/>
        <v>4.603691528137685E-2</v>
      </c>
      <c r="E6" s="15">
        <f t="shared" si="1"/>
        <v>4.0820253852720097E-2</v>
      </c>
      <c r="F6" s="16">
        <f t="shared" si="2"/>
        <v>-5.2166614286567534E-3</v>
      </c>
    </row>
    <row r="7" spans="1:6" x14ac:dyDescent="0.2">
      <c r="A7" s="5" t="s">
        <v>8</v>
      </c>
      <c r="B7" s="22">
        <v>22209</v>
      </c>
      <c r="C7" s="23">
        <v>24384</v>
      </c>
      <c r="D7" s="14">
        <f t="shared" si="0"/>
        <v>4.3556013098922146E-2</v>
      </c>
      <c r="E7" s="15">
        <f t="shared" si="1"/>
        <v>3.938124905814943E-2</v>
      </c>
      <c r="F7" s="16">
        <f t="shared" si="2"/>
        <v>-4.174764040772716E-3</v>
      </c>
    </row>
    <row r="8" spans="1:6" x14ac:dyDescent="0.2">
      <c r="A8" s="5" t="s">
        <v>9</v>
      </c>
      <c r="B8" s="22">
        <v>14867</v>
      </c>
      <c r="C8" s="23">
        <v>17167</v>
      </c>
      <c r="D8" s="14">
        <f t="shared" si="0"/>
        <v>2.9156974503204806E-2</v>
      </c>
      <c r="E8" s="15">
        <f t="shared" si="1"/>
        <v>2.7725471726593311E-2</v>
      </c>
      <c r="F8" s="16">
        <f t="shared" si="2"/>
        <v>-1.431502776611495E-3</v>
      </c>
    </row>
    <row r="9" spans="1:6" x14ac:dyDescent="0.2">
      <c r="A9" s="5" t="s">
        <v>10</v>
      </c>
      <c r="B9" s="22">
        <v>42283</v>
      </c>
      <c r="C9" s="23">
        <v>44958</v>
      </c>
      <c r="D9" s="14">
        <f t="shared" si="0"/>
        <v>8.2924890893859474E-2</v>
      </c>
      <c r="E9" s="15">
        <f t="shared" si="1"/>
        <v>7.2609177950963014E-2</v>
      </c>
      <c r="F9" s="16">
        <f t="shared" si="2"/>
        <v>-1.031571294289646E-2</v>
      </c>
    </row>
    <row r="10" spans="1:6" x14ac:dyDescent="0.2">
      <c r="A10" s="5" t="s">
        <v>11</v>
      </c>
      <c r="B10" s="22">
        <v>20388</v>
      </c>
      <c r="C10" s="23">
        <v>19773</v>
      </c>
      <c r="D10" s="14">
        <f t="shared" si="0"/>
        <v>3.9984690668684979E-2</v>
      </c>
      <c r="E10" s="15">
        <f t="shared" si="1"/>
        <v>3.1934278117896515E-2</v>
      </c>
      <c r="F10" s="16">
        <f t="shared" si="2"/>
        <v>-8.0504125507884633E-3</v>
      </c>
    </row>
    <row r="11" spans="1:6" x14ac:dyDescent="0.2">
      <c r="A11" s="5" t="s">
        <v>12</v>
      </c>
      <c r="B11" s="22">
        <v>28663</v>
      </c>
      <c r="C11" s="23">
        <v>32278</v>
      </c>
      <c r="D11" s="14">
        <f t="shared" si="0"/>
        <v>5.6213517198181163E-2</v>
      </c>
      <c r="E11" s="15">
        <f t="shared" si="1"/>
        <v>5.2130411626433205E-2</v>
      </c>
      <c r="F11" s="16">
        <f t="shared" si="2"/>
        <v>-4.0831055717479581E-3</v>
      </c>
    </row>
    <row r="12" spans="1:6" x14ac:dyDescent="0.2">
      <c r="A12" s="5" t="s">
        <v>13</v>
      </c>
      <c r="B12" s="22">
        <v>50985</v>
      </c>
      <c r="C12" s="23">
        <v>73143</v>
      </c>
      <c r="D12" s="14">
        <f t="shared" si="0"/>
        <v>9.9991144484152625E-2</v>
      </c>
      <c r="E12" s="15">
        <f t="shared" si="1"/>
        <v>0.11812921177248294</v>
      </c>
      <c r="F12" s="16">
        <f t="shared" si="2"/>
        <v>1.8138067288330312E-2</v>
      </c>
    </row>
    <row r="13" spans="1:6" x14ac:dyDescent="0.2">
      <c r="A13" s="5" t="s">
        <v>14</v>
      </c>
      <c r="B13" s="22">
        <v>174821</v>
      </c>
      <c r="C13" s="23">
        <v>206330</v>
      </c>
      <c r="D13" s="14">
        <f t="shared" si="0"/>
        <v>0.342856759240248</v>
      </c>
      <c r="E13" s="15">
        <f t="shared" si="1"/>
        <v>0.33323216527919836</v>
      </c>
      <c r="F13" s="16">
        <f t="shared" si="2"/>
        <v>-9.6245939610496434E-3</v>
      </c>
    </row>
    <row r="14" spans="1:6" x14ac:dyDescent="0.2">
      <c r="A14" s="5" t="s">
        <v>15</v>
      </c>
      <c r="B14" s="22">
        <v>75744</v>
      </c>
      <c r="C14" s="23">
        <v>89148</v>
      </c>
      <c r="D14" s="14">
        <f t="shared" si="0"/>
        <v>0.1485481856979044</v>
      </c>
      <c r="E14" s="15">
        <f t="shared" si="1"/>
        <v>0.14397800160088195</v>
      </c>
      <c r="F14" s="16">
        <f t="shared" si="2"/>
        <v>-4.5701840970224505E-3</v>
      </c>
    </row>
    <row r="15" spans="1:6" x14ac:dyDescent="0.2">
      <c r="A15" s="5" t="s">
        <v>16</v>
      </c>
      <c r="B15" s="22">
        <v>98935</v>
      </c>
      <c r="C15" s="23">
        <v>131063</v>
      </c>
      <c r="D15" s="14">
        <f t="shared" si="0"/>
        <v>0.19403008491790996</v>
      </c>
      <c r="E15" s="15">
        <f t="shared" si="1"/>
        <v>0.21167259864289037</v>
      </c>
      <c r="F15" s="16">
        <f t="shared" si="2"/>
        <v>1.7642513724980408E-2</v>
      </c>
    </row>
    <row r="16" spans="1:6" x14ac:dyDescent="0.2">
      <c r="A16" s="5" t="s">
        <v>17</v>
      </c>
      <c r="B16" s="22">
        <v>70709</v>
      </c>
      <c r="C16" s="23">
        <v>77415</v>
      </c>
      <c r="D16" s="14">
        <f t="shared" si="0"/>
        <v>0.13867360665548589</v>
      </c>
      <c r="E16" s="15">
        <f t="shared" si="1"/>
        <v>0.12502868257204061</v>
      </c>
      <c r="F16" s="16">
        <f t="shared" si="2"/>
        <v>-1.3644924083445281E-2</v>
      </c>
    </row>
    <row r="17" spans="1:6" x14ac:dyDescent="0.2">
      <c r="A17" s="5" t="s">
        <v>18</v>
      </c>
      <c r="B17" s="22">
        <v>5904</v>
      </c>
      <c r="C17" s="23">
        <v>6885</v>
      </c>
      <c r="D17" s="14">
        <f t="shared" si="0"/>
        <v>1.1578850976452625E-2</v>
      </c>
      <c r="E17" s="15">
        <f t="shared" si="1"/>
        <v>1.1119582503500609E-2</v>
      </c>
      <c r="F17" s="16">
        <f t="shared" si="2"/>
        <v>-4.5926847295201662E-4</v>
      </c>
    </row>
    <row r="18" spans="1:6" x14ac:dyDescent="0.2">
      <c r="A18" s="5" t="s">
        <v>19</v>
      </c>
      <c r="B18" s="22">
        <v>52556</v>
      </c>
      <c r="C18" s="23">
        <v>59383</v>
      </c>
      <c r="D18" s="14">
        <f t="shared" si="0"/>
        <v>0.10307217004038688</v>
      </c>
      <c r="E18" s="15">
        <f t="shared" si="1"/>
        <v>9.5906197212109898E-2</v>
      </c>
      <c r="F18" s="16">
        <f t="shared" si="2"/>
        <v>-7.1659728282769813E-3</v>
      </c>
    </row>
    <row r="19" spans="1:6" x14ac:dyDescent="0.2">
      <c r="A19" s="5" t="s">
        <v>20</v>
      </c>
      <c r="B19" s="22">
        <v>20693</v>
      </c>
      <c r="C19" s="23">
        <v>23501</v>
      </c>
      <c r="D19" s="14">
        <f t="shared" si="0"/>
        <v>4.0582852854968522E-2</v>
      </c>
      <c r="E19" s="15">
        <f t="shared" si="1"/>
        <v>3.7955164620881304E-2</v>
      </c>
      <c r="F19" s="16">
        <f t="shared" si="2"/>
        <v>-2.6276882340872179E-3</v>
      </c>
    </row>
    <row r="20" spans="1:6" x14ac:dyDescent="0.2">
      <c r="A20" s="5" t="s">
        <v>21</v>
      </c>
      <c r="B20" s="22">
        <v>118412</v>
      </c>
      <c r="C20" s="23">
        <v>141685</v>
      </c>
      <c r="D20" s="14">
        <f t="shared" si="0"/>
        <v>0.23222813377772836</v>
      </c>
      <c r="E20" s="15">
        <f t="shared" si="1"/>
        <v>0.22882760305134114</v>
      </c>
      <c r="F20" s="16">
        <f t="shared" si="2"/>
        <v>-3.4005307263872131E-3</v>
      </c>
    </row>
    <row r="21" spans="1:6" x14ac:dyDescent="0.2">
      <c r="A21" s="5" t="s">
        <v>22</v>
      </c>
      <c r="B21" s="22">
        <v>38759</v>
      </c>
      <c r="C21" s="23">
        <v>49329</v>
      </c>
      <c r="D21" s="14">
        <f t="shared" si="0"/>
        <v>7.6013666157914508E-2</v>
      </c>
      <c r="E21" s="15">
        <f t="shared" si="1"/>
        <v>7.9668538172139661E-2</v>
      </c>
      <c r="F21" s="16">
        <f t="shared" si="2"/>
        <v>3.6548720142251523E-3</v>
      </c>
    </row>
    <row r="22" spans="1:6" x14ac:dyDescent="0.2">
      <c r="A22" s="5" t="s">
        <v>23</v>
      </c>
      <c r="B22" s="22">
        <v>20170</v>
      </c>
      <c r="C22" s="23">
        <v>24298</v>
      </c>
      <c r="D22" s="14">
        <f t="shared" si="0"/>
        <v>3.9557151794554442E-2</v>
      </c>
      <c r="E22" s="15">
        <f t="shared" si="1"/>
        <v>3.9242355217147099E-2</v>
      </c>
      <c r="F22" s="16">
        <f t="shared" si="2"/>
        <v>-3.1479657740734329E-4</v>
      </c>
    </row>
    <row r="23" spans="1:6" x14ac:dyDescent="0.2">
      <c r="A23" s="5" t="s">
        <v>24</v>
      </c>
      <c r="B23" s="22">
        <v>13506</v>
      </c>
      <c r="C23" s="23">
        <v>14526</v>
      </c>
      <c r="D23" s="14">
        <f t="shared" si="0"/>
        <v>2.6487798321132985E-2</v>
      </c>
      <c r="E23" s="15">
        <f t="shared" si="1"/>
        <v>2.3460138772091479E-2</v>
      </c>
      <c r="F23" s="16">
        <f t="shared" si="2"/>
        <v>-3.0276595490415052E-3</v>
      </c>
    </row>
    <row r="24" spans="1:6" x14ac:dyDescent="0.2">
      <c r="A24" s="5" t="s">
        <v>25</v>
      </c>
      <c r="B24" s="22">
        <v>7155</v>
      </c>
      <c r="C24" s="23">
        <v>8775</v>
      </c>
      <c r="D24" s="14">
        <f t="shared" si="0"/>
        <v>1.4032296533963165E-2</v>
      </c>
      <c r="E24" s="15">
        <f t="shared" si="1"/>
        <v>1.4172016916226266E-2</v>
      </c>
      <c r="F24" s="16">
        <f t="shared" si="2"/>
        <v>1.3972038226310081E-4</v>
      </c>
    </row>
    <row r="25" spans="1:6" x14ac:dyDescent="0.2">
      <c r="A25" s="5" t="s">
        <v>26</v>
      </c>
      <c r="B25" s="22">
        <v>84714</v>
      </c>
      <c r="C25" s="23">
        <v>96287</v>
      </c>
      <c r="D25" s="14">
        <f t="shared" si="0"/>
        <v>0.16614003753712867</v>
      </c>
      <c r="E25" s="15">
        <f t="shared" si="1"/>
        <v>0.1555078054487383</v>
      </c>
      <c r="F25" s="16">
        <f t="shared" si="2"/>
        <v>-1.063223208839037E-2</v>
      </c>
    </row>
    <row r="26" spans="1:6" x14ac:dyDescent="0.2">
      <c r="A26" s="5" t="s">
        <v>27</v>
      </c>
      <c r="B26" s="22">
        <v>49587</v>
      </c>
      <c r="C26" s="23">
        <v>54749</v>
      </c>
      <c r="D26" s="14">
        <f t="shared" si="0"/>
        <v>9.724940436472837E-2</v>
      </c>
      <c r="E26" s="15">
        <f t="shared" si="1"/>
        <v>8.8422080244612178E-2</v>
      </c>
      <c r="F26" s="16">
        <f t="shared" si="2"/>
        <v>-8.8273241201161923E-3</v>
      </c>
    </row>
    <row r="27" spans="1:6" x14ac:dyDescent="0.2">
      <c r="A27" s="5" t="s">
        <v>28</v>
      </c>
      <c r="B27" s="22">
        <v>81613</v>
      </c>
      <c r="C27" s="23">
        <v>91436</v>
      </c>
      <c r="D27" s="14">
        <f t="shared" si="0"/>
        <v>0.16005839511199663</v>
      </c>
      <c r="E27" s="15">
        <f t="shared" si="1"/>
        <v>0.14767322378940909</v>
      </c>
      <c r="F27" s="16">
        <f t="shared" si="2"/>
        <v>-1.238517132258754E-2</v>
      </c>
    </row>
    <row r="28" spans="1:6" x14ac:dyDescent="0.2">
      <c r="A28" s="5" t="s">
        <v>29</v>
      </c>
      <c r="B28" s="22">
        <v>274566</v>
      </c>
      <c r="C28" s="23">
        <v>302963</v>
      </c>
      <c r="D28" s="14">
        <f t="shared" si="0"/>
        <v>0.53847540602992738</v>
      </c>
      <c r="E28" s="15">
        <f t="shared" si="1"/>
        <v>0.4892987761812716</v>
      </c>
      <c r="F28" s="16">
        <f t="shared" si="2"/>
        <v>-4.9176629848655784E-2</v>
      </c>
    </row>
    <row r="29" spans="1:6" x14ac:dyDescent="0.2">
      <c r="A29" s="5" t="s">
        <v>30</v>
      </c>
      <c r="B29" s="22">
        <v>13736</v>
      </c>
      <c r="C29" s="23">
        <v>18190</v>
      </c>
      <c r="D29" s="14">
        <f t="shared" si="0"/>
        <v>2.6938871445215659E-2</v>
      </c>
      <c r="E29" s="15">
        <f t="shared" si="1"/>
        <v>2.9377662416655927E-2</v>
      </c>
      <c r="F29" s="16">
        <f t="shared" si="2"/>
        <v>2.4387909714402682E-3</v>
      </c>
    </row>
    <row r="30" spans="1:6" x14ac:dyDescent="0.2">
      <c r="A30" s="5" t="s">
        <v>31</v>
      </c>
      <c r="B30" s="22">
        <v>22746</v>
      </c>
      <c r="C30" s="23">
        <v>29967</v>
      </c>
      <c r="D30" s="14">
        <f t="shared" si="0"/>
        <v>4.4609170784280387E-2</v>
      </c>
      <c r="E30" s="15">
        <f t="shared" si="1"/>
        <v>4.8398043410661257E-2</v>
      </c>
      <c r="F30" s="16">
        <f t="shared" si="2"/>
        <v>3.7888726263808695E-3</v>
      </c>
    </row>
    <row r="31" spans="1:6" x14ac:dyDescent="0.2">
      <c r="A31" s="5" t="s">
        <v>32</v>
      </c>
      <c r="B31" s="22">
        <v>126677</v>
      </c>
      <c r="C31" s="23">
        <v>147246</v>
      </c>
      <c r="D31" s="14">
        <f t="shared" si="0"/>
        <v>0.24843734843226442</v>
      </c>
      <c r="E31" s="15">
        <f t="shared" si="1"/>
        <v>0.23780886642127097</v>
      </c>
      <c r="F31" s="16">
        <f t="shared" si="2"/>
        <v>-1.0628482010993451E-2</v>
      </c>
    </row>
    <row r="32" spans="1:6" x14ac:dyDescent="0.2">
      <c r="A32" s="5" t="s">
        <v>33</v>
      </c>
      <c r="B32" s="22">
        <v>27859</v>
      </c>
      <c r="C32" s="23">
        <v>34835</v>
      </c>
      <c r="D32" s="14">
        <f t="shared" si="0"/>
        <v>5.4636722451387815E-2</v>
      </c>
      <c r="E32" s="15">
        <f t="shared" si="1"/>
        <v>5.6260080829258347E-2</v>
      </c>
      <c r="F32" s="16">
        <f t="shared" si="2"/>
        <v>1.6233583778705318E-3</v>
      </c>
    </row>
    <row r="33" spans="1:6" x14ac:dyDescent="0.2">
      <c r="A33" s="5" t="s">
        <v>34</v>
      </c>
      <c r="B33" s="22">
        <v>39995</v>
      </c>
      <c r="C33" s="23">
        <v>49063</v>
      </c>
      <c r="D33" s="14">
        <f t="shared" si="0"/>
        <v>7.8437693902984884E-2</v>
      </c>
      <c r="E33" s="15">
        <f t="shared" si="1"/>
        <v>7.9238936291830112E-2</v>
      </c>
      <c r="F33" s="16">
        <f t="shared" si="2"/>
        <v>8.0124238884522747E-4</v>
      </c>
    </row>
    <row r="34" spans="1:6" x14ac:dyDescent="0.2">
      <c r="A34" s="5" t="s">
        <v>35</v>
      </c>
      <c r="B34" s="22">
        <v>181835</v>
      </c>
      <c r="C34" s="23">
        <v>223314</v>
      </c>
      <c r="D34" s="14">
        <f t="shared" si="0"/>
        <v>0.35661252833727353</v>
      </c>
      <c r="E34" s="15">
        <f t="shared" si="1"/>
        <v>0.36066208383249598</v>
      </c>
      <c r="F34" s="16">
        <f t="shared" si="2"/>
        <v>4.0495554952224566E-3</v>
      </c>
    </row>
    <row r="35" spans="1:6" x14ac:dyDescent="0.2">
      <c r="A35" s="5" t="s">
        <v>36</v>
      </c>
      <c r="B35" s="22">
        <v>56558</v>
      </c>
      <c r="C35" s="23">
        <v>55606</v>
      </c>
      <c r="D35" s="14">
        <f t="shared" ref="D35:D66" si="3">B35/(B$103/13)</f>
        <v>0.1109208423994254</v>
      </c>
      <c r="E35" s="15">
        <f t="shared" ref="E35:E66" si="4">C35/(C$103/13)</f>
        <v>8.9806173520647029E-2</v>
      </c>
      <c r="F35" s="16">
        <f t="shared" ref="F35:F66" si="5">E35-D35</f>
        <v>-2.1114668878778373E-2</v>
      </c>
    </row>
    <row r="36" spans="1:6" x14ac:dyDescent="0.2">
      <c r="A36" s="5" t="s">
        <v>37</v>
      </c>
      <c r="B36" s="22">
        <v>265878</v>
      </c>
      <c r="C36" s="23">
        <v>306067</v>
      </c>
      <c r="D36" s="14">
        <f t="shared" si="3"/>
        <v>0.52143660906457845</v>
      </c>
      <c r="E36" s="15">
        <f t="shared" si="4"/>
        <v>0.49431187481465805</v>
      </c>
      <c r="F36" s="16">
        <f t="shared" si="5"/>
        <v>-2.7124734249920401E-2</v>
      </c>
    </row>
    <row r="37" spans="1:6" x14ac:dyDescent="0.2">
      <c r="A37" s="5" t="s">
        <v>38</v>
      </c>
      <c r="B37" s="22">
        <v>36414</v>
      </c>
      <c r="C37" s="23">
        <v>47260</v>
      </c>
      <c r="D37" s="14">
        <f t="shared" si="3"/>
        <v>7.1414681479767261E-2</v>
      </c>
      <c r="E37" s="15">
        <f t="shared" si="4"/>
        <v>7.6327010764769609E-2</v>
      </c>
      <c r="F37" s="16">
        <f t="shared" si="5"/>
        <v>4.9123292850023481E-3</v>
      </c>
    </row>
    <row r="38" spans="1:6" x14ac:dyDescent="0.2">
      <c r="A38" s="5" t="s">
        <v>39</v>
      </c>
      <c r="B38" s="22">
        <v>175093</v>
      </c>
      <c r="C38" s="23">
        <v>190365</v>
      </c>
      <c r="D38" s="14">
        <f t="shared" si="3"/>
        <v>0.34339020223916317</v>
      </c>
      <c r="E38" s="15">
        <f t="shared" si="4"/>
        <v>0.30744797723731204</v>
      </c>
      <c r="F38" s="16">
        <f t="shared" si="5"/>
        <v>-3.5942225001851125E-2</v>
      </c>
    </row>
    <row r="39" spans="1:6" x14ac:dyDescent="0.2">
      <c r="A39" s="5" t="s">
        <v>40</v>
      </c>
      <c r="B39" s="22">
        <v>9305</v>
      </c>
      <c r="C39" s="23">
        <v>10516</v>
      </c>
      <c r="D39" s="14">
        <f t="shared" si="3"/>
        <v>1.8248849650388154E-2</v>
      </c>
      <c r="E39" s="15">
        <f t="shared" si="4"/>
        <v>1.6983809674192069E-2</v>
      </c>
      <c r="F39" s="16">
        <f t="shared" si="5"/>
        <v>-1.2650399761960848E-3</v>
      </c>
    </row>
    <row r="40" spans="1:6" x14ac:dyDescent="0.2">
      <c r="A40" s="5" t="s">
        <v>41</v>
      </c>
      <c r="B40" s="22">
        <v>7196</v>
      </c>
      <c r="C40" s="23">
        <v>7993</v>
      </c>
      <c r="D40" s="14">
        <f t="shared" si="3"/>
        <v>1.4112705221299642E-2</v>
      </c>
      <c r="E40" s="15">
        <f t="shared" si="4"/>
        <v>1.2909051989902739E-2</v>
      </c>
      <c r="F40" s="16">
        <f t="shared" si="5"/>
        <v>-1.2036532313969023E-3</v>
      </c>
    </row>
    <row r="41" spans="1:6" x14ac:dyDescent="0.2">
      <c r="A41" s="5" t="s">
        <v>42</v>
      </c>
      <c r="B41" s="22">
        <v>38345</v>
      </c>
      <c r="C41" s="23">
        <v>48498</v>
      </c>
      <c r="D41" s="14">
        <f t="shared" si="3"/>
        <v>7.5201734534565703E-2</v>
      </c>
      <c r="E41" s="15">
        <f t="shared" si="4"/>
        <v>7.832643605733805E-2</v>
      </c>
      <c r="F41" s="16">
        <f t="shared" si="5"/>
        <v>3.1247015227723468E-3</v>
      </c>
    </row>
    <row r="42" spans="1:6" x14ac:dyDescent="0.2">
      <c r="A42" s="5" t="s">
        <v>43</v>
      </c>
      <c r="B42" s="22">
        <v>15384</v>
      </c>
      <c r="C42" s="23">
        <v>18974</v>
      </c>
      <c r="D42" s="14">
        <f t="shared" si="3"/>
        <v>3.0170908438642813E-2</v>
      </c>
      <c r="E42" s="15">
        <f t="shared" si="4"/>
        <v>3.0643857432305091E-2</v>
      </c>
      <c r="F42" s="16">
        <f t="shared" si="5"/>
        <v>4.7294899366227827E-4</v>
      </c>
    </row>
    <row r="43" spans="1:6" x14ac:dyDescent="0.2">
      <c r="A43" s="5" t="s">
        <v>44</v>
      </c>
      <c r="B43" s="22">
        <v>347420</v>
      </c>
      <c r="C43" s="23">
        <v>421048</v>
      </c>
      <c r="D43" s="14">
        <f t="shared" si="3"/>
        <v>0.68135575986435826</v>
      </c>
      <c r="E43" s="15">
        <f t="shared" si="4"/>
        <v>0.68001132519011243</v>
      </c>
      <c r="F43" s="16">
        <f t="shared" si="5"/>
        <v>-1.3444346742458313E-3</v>
      </c>
    </row>
    <row r="44" spans="1:6" x14ac:dyDescent="0.2">
      <c r="A44" s="5" t="s">
        <v>45</v>
      </c>
      <c r="B44" s="22">
        <v>55516</v>
      </c>
      <c r="C44" s="23">
        <v>57370</v>
      </c>
      <c r="D44" s="14">
        <f t="shared" si="3"/>
        <v>0.10887728502858128</v>
      </c>
      <c r="E44" s="15">
        <f t="shared" si="4"/>
        <v>9.2655112305857643E-2</v>
      </c>
      <c r="F44" s="16">
        <f t="shared" si="5"/>
        <v>-1.6222172722723638E-2</v>
      </c>
    </row>
    <row r="45" spans="1:6" x14ac:dyDescent="0.2">
      <c r="A45" s="5" t="s">
        <v>46</v>
      </c>
      <c r="B45" s="22">
        <v>67822</v>
      </c>
      <c r="C45" s="23">
        <v>91025</v>
      </c>
      <c r="D45" s="14">
        <f t="shared" si="3"/>
        <v>0.13301165835450032</v>
      </c>
      <c r="E45" s="15">
        <f t="shared" si="4"/>
        <v>0.14700944043299097</v>
      </c>
      <c r="F45" s="16">
        <f t="shared" si="5"/>
        <v>1.3997782078490645E-2</v>
      </c>
    </row>
    <row r="46" spans="1:6" x14ac:dyDescent="0.2">
      <c r="A46" s="5" t="s">
        <v>47</v>
      </c>
      <c r="B46" s="22">
        <v>46942</v>
      </c>
      <c r="C46" s="23">
        <v>54033</v>
      </c>
      <c r="D46" s="14">
        <f t="shared" si="3"/>
        <v>9.2062063437777619E-2</v>
      </c>
      <c r="E46" s="15">
        <f t="shared" si="4"/>
        <v>8.7265708266034622E-2</v>
      </c>
      <c r="F46" s="16">
        <f t="shared" si="5"/>
        <v>-4.796355171742997E-3</v>
      </c>
    </row>
    <row r="47" spans="1:6" x14ac:dyDescent="0.2">
      <c r="A47" s="5" t="s">
        <v>48</v>
      </c>
      <c r="B47" s="22">
        <v>69285</v>
      </c>
      <c r="C47" s="23">
        <v>89173</v>
      </c>
      <c r="D47" s="14">
        <f t="shared" si="3"/>
        <v>0.13588087566116533</v>
      </c>
      <c r="E47" s="15">
        <f t="shared" si="4"/>
        <v>0.14401837771745241</v>
      </c>
      <c r="F47" s="16">
        <f t="shared" si="5"/>
        <v>8.137502056287077E-3</v>
      </c>
    </row>
    <row r="48" spans="1:6" x14ac:dyDescent="0.2">
      <c r="A48" s="5" t="s">
        <v>49</v>
      </c>
      <c r="B48" s="22">
        <v>22523</v>
      </c>
      <c r="C48" s="23">
        <v>22601</v>
      </c>
      <c r="D48" s="14">
        <f t="shared" si="3"/>
        <v>4.4171825972669797E-2</v>
      </c>
      <c r="E48" s="15">
        <f t="shared" si="4"/>
        <v>3.6501624424345278E-2</v>
      </c>
      <c r="F48" s="16">
        <f t="shared" si="5"/>
        <v>-7.6702015483245192E-3</v>
      </c>
    </row>
    <row r="49" spans="1:6" x14ac:dyDescent="0.2">
      <c r="A49" s="5" t="s">
        <v>50</v>
      </c>
      <c r="B49" s="22">
        <v>22856</v>
      </c>
      <c r="C49" s="23">
        <v>33646</v>
      </c>
      <c r="D49" s="14">
        <f t="shared" si="3"/>
        <v>4.4824901408841662E-2</v>
      </c>
      <c r="E49" s="15">
        <f t="shared" si="4"/>
        <v>5.4339792725167972E-2</v>
      </c>
      <c r="F49" s="16">
        <f t="shared" si="5"/>
        <v>9.5148913163263099E-3</v>
      </c>
    </row>
    <row r="50" spans="1:6" x14ac:dyDescent="0.2">
      <c r="A50" s="5" t="s">
        <v>51</v>
      </c>
      <c r="B50" s="22">
        <v>5411</v>
      </c>
      <c r="C50" s="23">
        <v>5826</v>
      </c>
      <c r="D50" s="14">
        <f t="shared" si="3"/>
        <v>1.0611985540918894E-2</v>
      </c>
      <c r="E50" s="15">
        <f t="shared" si="4"/>
        <v>9.4092502055765498E-3</v>
      </c>
      <c r="F50" s="16">
        <f t="shared" si="5"/>
        <v>-1.2027353353423441E-3</v>
      </c>
    </row>
    <row r="51" spans="1:6" x14ac:dyDescent="0.2">
      <c r="A51" s="5" t="s">
        <v>52</v>
      </c>
      <c r="B51" s="22">
        <v>92931</v>
      </c>
      <c r="C51" s="23">
        <v>122660</v>
      </c>
      <c r="D51" s="14">
        <f t="shared" si="3"/>
        <v>0.18225511519185617</v>
      </c>
      <c r="E51" s="15">
        <f t="shared" si="4"/>
        <v>0.19810137834123234</v>
      </c>
      <c r="F51" s="16">
        <f t="shared" si="5"/>
        <v>1.5846263149376177E-2</v>
      </c>
    </row>
    <row r="52" spans="1:6" x14ac:dyDescent="0.2">
      <c r="A52" s="5" t="s">
        <v>53</v>
      </c>
      <c r="B52" s="22">
        <v>26846</v>
      </c>
      <c r="C52" s="23">
        <v>33121</v>
      </c>
      <c r="D52" s="14">
        <f t="shared" si="3"/>
        <v>5.2650039517928043E-2</v>
      </c>
      <c r="E52" s="15">
        <f t="shared" si="4"/>
        <v>5.3491894277188617E-2</v>
      </c>
      <c r="F52" s="16">
        <f t="shared" si="5"/>
        <v>8.4185475926057407E-4</v>
      </c>
    </row>
    <row r="53" spans="1:6" x14ac:dyDescent="0.2">
      <c r="A53" s="5" t="s">
        <v>54</v>
      </c>
      <c r="B53" s="22">
        <v>81306</v>
      </c>
      <c r="C53" s="23">
        <v>121965</v>
      </c>
      <c r="D53" s="14">
        <f t="shared" si="3"/>
        <v>0.15945631055072104</v>
      </c>
      <c r="E53" s="15">
        <f t="shared" si="4"/>
        <v>0.19697892230057396</v>
      </c>
      <c r="F53" s="16">
        <f t="shared" si="5"/>
        <v>3.7522611749852913E-2</v>
      </c>
    </row>
    <row r="54" spans="1:6" x14ac:dyDescent="0.2">
      <c r="A54" s="5" t="s">
        <v>55</v>
      </c>
      <c r="B54" s="22">
        <v>9414</v>
      </c>
      <c r="C54" s="23">
        <v>10381</v>
      </c>
      <c r="D54" s="14">
        <f t="shared" si="3"/>
        <v>1.8462619087453423E-2</v>
      </c>
      <c r="E54" s="15">
        <f t="shared" si="4"/>
        <v>1.6765778644711665E-2</v>
      </c>
      <c r="F54" s="16">
        <f t="shared" si="5"/>
        <v>-1.696840442741758E-3</v>
      </c>
    </row>
    <row r="55" spans="1:6" x14ac:dyDescent="0.2">
      <c r="A55" s="5" t="s">
        <v>56</v>
      </c>
      <c r="B55" s="22">
        <v>41374</v>
      </c>
      <c r="C55" s="23">
        <v>49040</v>
      </c>
      <c r="D55" s="14">
        <f t="shared" si="3"/>
        <v>8.114217145998491E-2</v>
      </c>
      <c r="E55" s="15">
        <f t="shared" si="4"/>
        <v>7.9201790264585306E-2</v>
      </c>
      <c r="F55" s="16">
        <f t="shared" si="5"/>
        <v>-1.9403811953996042E-3</v>
      </c>
    </row>
    <row r="56" spans="1:6" x14ac:dyDescent="0.2">
      <c r="A56" s="5" t="s">
        <v>57</v>
      </c>
      <c r="B56" s="22">
        <v>57274</v>
      </c>
      <c r="C56" s="23">
        <v>59648</v>
      </c>
      <c r="D56" s="14">
        <f t="shared" si="3"/>
        <v>0.11232505264656972</v>
      </c>
      <c r="E56" s="15">
        <f t="shared" si="4"/>
        <v>9.6334184047756621E-2</v>
      </c>
      <c r="F56" s="16">
        <f t="shared" si="5"/>
        <v>-1.5990868598813102E-2</v>
      </c>
    </row>
    <row r="57" spans="1:6" x14ac:dyDescent="0.2">
      <c r="A57" s="5" t="s">
        <v>58</v>
      </c>
      <c r="B57" s="22">
        <v>50319</v>
      </c>
      <c r="C57" s="23">
        <v>63780</v>
      </c>
      <c r="D57" s="14">
        <f t="shared" si="3"/>
        <v>9.868499361180888E-2</v>
      </c>
      <c r="E57" s="15">
        <f t="shared" si="4"/>
        <v>0.1030075485945198</v>
      </c>
      <c r="F57" s="16">
        <f t="shared" si="5"/>
        <v>4.3225549827109189E-3</v>
      </c>
    </row>
    <row r="58" spans="1:6" x14ac:dyDescent="0.2">
      <c r="A58" s="5" t="s">
        <v>59</v>
      </c>
      <c r="B58" s="22">
        <v>23499</v>
      </c>
      <c r="C58" s="23">
        <v>29811</v>
      </c>
      <c r="D58" s="14">
        <f t="shared" si="3"/>
        <v>4.6085944968777139E-2</v>
      </c>
      <c r="E58" s="15">
        <f t="shared" si="4"/>
        <v>4.8146096443261677E-2</v>
      </c>
      <c r="F58" s="16">
        <f t="shared" si="5"/>
        <v>2.0601514744845381E-3</v>
      </c>
    </row>
    <row r="59" spans="1:6" x14ac:dyDescent="0.2">
      <c r="A59" s="5" t="s">
        <v>60</v>
      </c>
      <c r="B59" s="22">
        <v>16953</v>
      </c>
      <c r="C59" s="23">
        <v>19635</v>
      </c>
      <c r="D59" s="14">
        <f t="shared" si="3"/>
        <v>3.3248011619885054E-2</v>
      </c>
      <c r="E59" s="15">
        <f t="shared" si="4"/>
        <v>3.1711401954427662E-2</v>
      </c>
      <c r="F59" s="16">
        <f t="shared" si="5"/>
        <v>-1.5366096654573919E-3</v>
      </c>
    </row>
    <row r="60" spans="1:6" x14ac:dyDescent="0.2">
      <c r="A60" s="5" t="s">
        <v>61</v>
      </c>
      <c r="B60" s="22">
        <v>25078</v>
      </c>
      <c r="C60" s="23">
        <v>25593</v>
      </c>
      <c r="D60" s="14">
        <f t="shared" si="3"/>
        <v>4.9182660024979494E-2</v>
      </c>
      <c r="E60" s="15">
        <f t="shared" si="4"/>
        <v>4.1333838055496161E-2</v>
      </c>
      <c r="F60" s="16">
        <f t="shared" si="5"/>
        <v>-7.8488219694833328E-3</v>
      </c>
    </row>
    <row r="61" spans="1:6" x14ac:dyDescent="0.2">
      <c r="A61" s="5" t="s">
        <v>62</v>
      </c>
      <c r="B61" s="22">
        <v>35681</v>
      </c>
      <c r="C61" s="23">
        <v>42151</v>
      </c>
      <c r="D61" s="14">
        <f t="shared" si="3"/>
        <v>6.9977131045190738E-2</v>
      </c>
      <c r="E61" s="15">
        <f t="shared" si="4"/>
        <v>6.8075747582433427E-2</v>
      </c>
      <c r="F61" s="16">
        <f t="shared" si="5"/>
        <v>-1.9013834627573112E-3</v>
      </c>
    </row>
    <row r="62" spans="1:6" x14ac:dyDescent="0.2">
      <c r="A62" s="5" t="s">
        <v>63</v>
      </c>
      <c r="B62" s="22">
        <v>511433</v>
      </c>
      <c r="C62" s="23">
        <v>695454</v>
      </c>
      <c r="D62" s="14">
        <f t="shared" si="3"/>
        <v>1.0030160046477126</v>
      </c>
      <c r="E62" s="15">
        <f t="shared" si="4"/>
        <v>1.123189270935296</v>
      </c>
      <c r="F62" s="16">
        <f t="shared" si="5"/>
        <v>0.1201732662875834</v>
      </c>
    </row>
    <row r="63" spans="1:6" x14ac:dyDescent="0.2">
      <c r="A63" s="5" t="s">
        <v>64</v>
      </c>
      <c r="B63" s="22">
        <v>14433</v>
      </c>
      <c r="C63" s="23">
        <v>15687</v>
      </c>
      <c r="D63" s="14">
        <f t="shared" si="3"/>
        <v>2.8305819129935759E-2</v>
      </c>
      <c r="E63" s="15">
        <f t="shared" si="4"/>
        <v>2.5335205625622956E-2</v>
      </c>
      <c r="F63" s="16">
        <f t="shared" si="5"/>
        <v>-2.9706135043128037E-3</v>
      </c>
    </row>
    <row r="64" spans="1:6" x14ac:dyDescent="0.2">
      <c r="A64" s="5" t="s">
        <v>65</v>
      </c>
      <c r="B64" s="22">
        <v>23346</v>
      </c>
      <c r="C64" s="23">
        <v>26822</v>
      </c>
      <c r="D64" s="14">
        <f t="shared" si="3"/>
        <v>4.578588328188736E-2</v>
      </c>
      <c r="E64" s="15">
        <f t="shared" si="4"/>
        <v>4.3318727946099249E-2</v>
      </c>
      <c r="F64" s="16">
        <f t="shared" si="5"/>
        <v>-2.4671553357881112E-3</v>
      </c>
    </row>
    <row r="65" spans="1:6" x14ac:dyDescent="0.2">
      <c r="A65" s="5" t="s">
        <v>66</v>
      </c>
      <c r="B65" s="22">
        <v>59013</v>
      </c>
      <c r="C65" s="23">
        <v>74769</v>
      </c>
      <c r="D65" s="14">
        <f t="shared" si="3"/>
        <v>0.11573555770213394</v>
      </c>
      <c r="E65" s="15">
        <f t="shared" si="4"/>
        <v>0.12075527439422469</v>
      </c>
      <c r="F65" s="16">
        <f t="shared" si="5"/>
        <v>5.0197166920907532E-3</v>
      </c>
    </row>
    <row r="66" spans="1:6" x14ac:dyDescent="0.2">
      <c r="A66" s="5" t="s">
        <v>67</v>
      </c>
      <c r="B66" s="22">
        <v>76677</v>
      </c>
      <c r="C66" s="23">
        <v>87420</v>
      </c>
      <c r="D66" s="14">
        <f t="shared" si="3"/>
        <v>0.15037797363168326</v>
      </c>
      <c r="E66" s="15">
        <f t="shared" si="4"/>
        <v>0.14118720442353277</v>
      </c>
      <c r="F66" s="16">
        <f t="shared" si="5"/>
        <v>-9.1907692081504844E-3</v>
      </c>
    </row>
    <row r="67" spans="1:6" x14ac:dyDescent="0.2">
      <c r="A67" s="5" t="s">
        <v>68</v>
      </c>
      <c r="B67" s="22">
        <v>120284</v>
      </c>
      <c r="C67" s="23">
        <v>160307</v>
      </c>
      <c r="D67" s="14">
        <f t="shared" ref="D67:D102" si="6">B67/(B$103/13)</f>
        <v>0.2358994767702621</v>
      </c>
      <c r="E67" s="15">
        <f t="shared" ref="E67:E102" si="7">C67/(C$103/13)</f>
        <v>0.25890296476233438</v>
      </c>
      <c r="F67" s="16">
        <f t="shared" ref="F67:F98" si="8">E67-D67</f>
        <v>2.3003487992072275E-2</v>
      </c>
    </row>
    <row r="68" spans="1:6" x14ac:dyDescent="0.2">
      <c r="A68" s="5" t="s">
        <v>69</v>
      </c>
      <c r="B68" s="22">
        <v>20798</v>
      </c>
      <c r="C68" s="23">
        <v>22086</v>
      </c>
      <c r="D68" s="14">
        <f t="shared" si="6"/>
        <v>4.0788777542049744E-2</v>
      </c>
      <c r="E68" s="15">
        <f t="shared" si="7"/>
        <v>3.5669876422994108E-2</v>
      </c>
      <c r="F68" s="16">
        <f t="shared" si="8"/>
        <v>-5.1189011190556355E-3</v>
      </c>
    </row>
    <row r="69" spans="1:6" x14ac:dyDescent="0.2">
      <c r="A69" s="5" t="s">
        <v>70</v>
      </c>
      <c r="B69" s="22">
        <v>149838</v>
      </c>
      <c r="C69" s="23">
        <v>150355</v>
      </c>
      <c r="D69" s="14">
        <f t="shared" si="6"/>
        <v>0.29386041202738961</v>
      </c>
      <c r="E69" s="15">
        <f t="shared" si="7"/>
        <v>0.24283004027797153</v>
      </c>
      <c r="F69" s="16">
        <f t="shared" si="8"/>
        <v>-5.1030371749418074E-2</v>
      </c>
    </row>
    <row r="70" spans="1:6" x14ac:dyDescent="0.2">
      <c r="A70" s="5" t="s">
        <v>71</v>
      </c>
      <c r="B70" s="22">
        <v>93851</v>
      </c>
      <c r="C70" s="23">
        <v>118227</v>
      </c>
      <c r="D70" s="14">
        <f t="shared" si="6"/>
        <v>0.18405940768818688</v>
      </c>
      <c r="E70" s="15">
        <f t="shared" si="7"/>
        <v>0.19094188535096099</v>
      </c>
      <c r="F70" s="16">
        <f t="shared" si="8"/>
        <v>6.8824776627741113E-3</v>
      </c>
    </row>
    <row r="71" spans="1:6" x14ac:dyDescent="0.2">
      <c r="A71" s="5" t="s">
        <v>72</v>
      </c>
      <c r="B71" s="22">
        <v>11372</v>
      </c>
      <c r="C71" s="23">
        <v>12934</v>
      </c>
      <c r="D71" s="14">
        <f t="shared" si="6"/>
        <v>2.230262420464418E-2</v>
      </c>
      <c r="E71" s="15">
        <f t="shared" si="7"/>
        <v>2.0888987668885528E-2</v>
      </c>
      <c r="F71" s="16">
        <f t="shared" si="8"/>
        <v>-1.4136365357586521E-3</v>
      </c>
    </row>
    <row r="72" spans="1:6" x14ac:dyDescent="0.2">
      <c r="A72" s="5" t="s">
        <v>73</v>
      </c>
      <c r="B72" s="22">
        <v>31298</v>
      </c>
      <c r="C72" s="23">
        <v>34897</v>
      </c>
      <c r="D72" s="14">
        <f t="shared" si="6"/>
        <v>6.1381246250171786E-2</v>
      </c>
      <c r="E72" s="15">
        <f t="shared" si="7"/>
        <v>5.6360213598353047E-2</v>
      </c>
      <c r="F72" s="16">
        <f t="shared" si="8"/>
        <v>-5.0210326518187395E-3</v>
      </c>
    </row>
    <row r="73" spans="1:6" x14ac:dyDescent="0.2">
      <c r="A73" s="5" t="s">
        <v>74</v>
      </c>
      <c r="B73" s="22">
        <v>28855</v>
      </c>
      <c r="C73" s="23">
        <v>41082</v>
      </c>
      <c r="D73" s="14">
        <f t="shared" si="6"/>
        <v>5.6590065197415391E-2</v>
      </c>
      <c r="E73" s="15">
        <f t="shared" si="7"/>
        <v>6.6349264837881186E-2</v>
      </c>
      <c r="F73" s="16">
        <f t="shared" si="8"/>
        <v>9.7591996404657946E-3</v>
      </c>
    </row>
    <row r="74" spans="1:6" x14ac:dyDescent="0.2">
      <c r="A74" s="5" t="s">
        <v>75</v>
      </c>
      <c r="B74" s="22">
        <v>10447</v>
      </c>
      <c r="C74" s="23">
        <v>11368</v>
      </c>
      <c r="D74" s="14">
        <f t="shared" si="6"/>
        <v>2.0488525770833429E-2</v>
      </c>
      <c r="E74" s="15">
        <f t="shared" si="7"/>
        <v>1.8359827726912841E-2</v>
      </c>
      <c r="F74" s="16">
        <f t="shared" si="8"/>
        <v>-2.1286980439205877E-3</v>
      </c>
    </row>
    <row r="75" spans="1:6" x14ac:dyDescent="0.2">
      <c r="A75" s="5" t="s">
        <v>76</v>
      </c>
      <c r="B75" s="22">
        <v>30180</v>
      </c>
      <c r="C75" s="23">
        <v>35623</v>
      </c>
      <c r="D75" s="14">
        <f t="shared" si="6"/>
        <v>5.9188638629630794E-2</v>
      </c>
      <c r="E75" s="15">
        <f t="shared" si="7"/>
        <v>5.7532736023558774E-2</v>
      </c>
      <c r="F75" s="16">
        <f t="shared" si="8"/>
        <v>-1.6559026060720197E-3</v>
      </c>
    </row>
    <row r="76" spans="1:6" x14ac:dyDescent="0.2">
      <c r="A76" s="5" t="s">
        <v>77</v>
      </c>
      <c r="B76" s="22">
        <v>107924</v>
      </c>
      <c r="C76" s="23">
        <v>133798</v>
      </c>
      <c r="D76" s="14">
        <f t="shared" si="6"/>
        <v>0.21165919931955846</v>
      </c>
      <c r="E76" s="15">
        <f t="shared" si="7"/>
        <v>0.21608974579569709</v>
      </c>
      <c r="F76" s="16">
        <f t="shared" si="8"/>
        <v>4.4305464761386359E-3</v>
      </c>
    </row>
    <row r="77" spans="1:6" x14ac:dyDescent="0.2">
      <c r="A77" s="5" t="s">
        <v>78</v>
      </c>
      <c r="B77" s="22">
        <v>14416</v>
      </c>
      <c r="C77" s="23">
        <v>18324</v>
      </c>
      <c r="D77" s="14">
        <f t="shared" si="6"/>
        <v>2.8272478942503561E-2</v>
      </c>
      <c r="E77" s="15">
        <f t="shared" si="7"/>
        <v>2.9594078401473514E-2</v>
      </c>
      <c r="F77" s="16">
        <f t="shared" si="8"/>
        <v>1.321599458969952E-3</v>
      </c>
    </row>
    <row r="78" spans="1:6" x14ac:dyDescent="0.2">
      <c r="A78" s="5" t="s">
        <v>79</v>
      </c>
      <c r="B78" s="22">
        <v>106546</v>
      </c>
      <c r="C78" s="23">
        <v>130454</v>
      </c>
      <c r="D78" s="14">
        <f t="shared" si="6"/>
        <v>0.20895668295005443</v>
      </c>
      <c r="E78" s="15">
        <f t="shared" si="7"/>
        <v>0.21068903644323433</v>
      </c>
      <c r="F78" s="16">
        <f t="shared" si="8"/>
        <v>1.7323534931799056E-3</v>
      </c>
    </row>
    <row r="79" spans="1:6" x14ac:dyDescent="0.2">
      <c r="A79" s="5" t="s">
        <v>80</v>
      </c>
      <c r="B79" s="22">
        <v>44518</v>
      </c>
      <c r="C79" s="23">
        <v>46564</v>
      </c>
      <c r="D79" s="14">
        <f t="shared" si="6"/>
        <v>8.7308144947445446E-2</v>
      </c>
      <c r="E79" s="15">
        <f t="shared" si="7"/>
        <v>7.5202939679448411E-2</v>
      </c>
      <c r="F79" s="16">
        <f t="shared" si="8"/>
        <v>-1.2105205267997035E-2</v>
      </c>
    </row>
    <row r="80" spans="1:6" x14ac:dyDescent="0.2">
      <c r="A80" s="5" t="s">
        <v>81</v>
      </c>
      <c r="B80" s="22">
        <v>105179</v>
      </c>
      <c r="C80" s="23">
        <v>123339</v>
      </c>
      <c r="D80" s="14">
        <f t="shared" si="6"/>
        <v>0.20627573964300655</v>
      </c>
      <c r="E80" s="15">
        <f t="shared" si="7"/>
        <v>0.19919799366728563</v>
      </c>
      <c r="F80" s="16">
        <f t="shared" si="8"/>
        <v>-7.0777459757209171E-3</v>
      </c>
    </row>
    <row r="81" spans="1:6" x14ac:dyDescent="0.2">
      <c r="A81" s="5" t="s">
        <v>82</v>
      </c>
      <c r="B81" s="22">
        <v>86064</v>
      </c>
      <c r="C81" s="23">
        <v>91928</v>
      </c>
      <c r="D81" s="14">
        <f t="shared" si="6"/>
        <v>0.16878764065674437</v>
      </c>
      <c r="E81" s="15">
        <f t="shared" si="7"/>
        <v>0.14846782576351547</v>
      </c>
      <c r="F81" s="16">
        <f t="shared" si="8"/>
        <v>-2.0319814893228899E-2</v>
      </c>
    </row>
    <row r="82" spans="1:6" x14ac:dyDescent="0.2">
      <c r="A82" s="5" t="s">
        <v>83</v>
      </c>
      <c r="B82" s="22">
        <v>110605</v>
      </c>
      <c r="C82" s="23">
        <v>130340</v>
      </c>
      <c r="D82" s="14">
        <f t="shared" si="6"/>
        <v>0.21691714299636561</v>
      </c>
      <c r="E82" s="15">
        <f t="shared" si="7"/>
        <v>0.21050492135167309</v>
      </c>
      <c r="F82" s="16">
        <f t="shared" si="8"/>
        <v>-6.4122216446925173E-3</v>
      </c>
    </row>
    <row r="83" spans="1:6" x14ac:dyDescent="0.2">
      <c r="A83" s="5" t="s">
        <v>84</v>
      </c>
      <c r="B83" s="22">
        <v>56918</v>
      </c>
      <c r="C83" s="23">
        <v>62899</v>
      </c>
      <c r="D83" s="14">
        <f t="shared" si="6"/>
        <v>0.11162686989798958</v>
      </c>
      <c r="E83" s="15">
        <f t="shared" si="7"/>
        <v>0.1015846942465773</v>
      </c>
      <c r="F83" s="16">
        <f t="shared" si="8"/>
        <v>-1.0042175651412272E-2</v>
      </c>
    </row>
    <row r="84" spans="1:6" x14ac:dyDescent="0.2">
      <c r="A84" s="5" t="s">
        <v>85</v>
      </c>
      <c r="B84" s="22">
        <v>47297</v>
      </c>
      <c r="C84" s="23">
        <v>60161</v>
      </c>
      <c r="D84" s="14">
        <f t="shared" si="6"/>
        <v>9.2758284998861754E-2</v>
      </c>
      <c r="E84" s="15">
        <f t="shared" si="7"/>
        <v>9.7162701959782147E-2</v>
      </c>
      <c r="F84" s="16">
        <f t="shared" si="8"/>
        <v>4.4044169609203931E-3</v>
      </c>
    </row>
    <row r="85" spans="1:6" x14ac:dyDescent="0.2">
      <c r="A85" s="5" t="s">
        <v>86</v>
      </c>
      <c r="B85" s="22">
        <v>33754</v>
      </c>
      <c r="C85" s="23">
        <v>35998</v>
      </c>
      <c r="D85" s="14">
        <f t="shared" si="6"/>
        <v>6.6197922740376336E-2</v>
      </c>
      <c r="E85" s="15">
        <f t="shared" si="7"/>
        <v>5.8138377772115453E-2</v>
      </c>
      <c r="F85" s="16">
        <f t="shared" si="8"/>
        <v>-8.059544968260883E-3</v>
      </c>
    </row>
    <row r="86" spans="1:6" x14ac:dyDescent="0.2">
      <c r="A86" s="5" t="s">
        <v>87</v>
      </c>
      <c r="B86" s="22">
        <v>51765</v>
      </c>
      <c r="C86" s="23">
        <v>58100</v>
      </c>
      <c r="D86" s="14">
        <f t="shared" si="6"/>
        <v>0.10152087073104168</v>
      </c>
      <c r="E86" s="15">
        <f t="shared" si="7"/>
        <v>9.3834094909714644E-2</v>
      </c>
      <c r="F86" s="16">
        <f t="shared" si="8"/>
        <v>-7.686775821327041E-3</v>
      </c>
    </row>
    <row r="87" spans="1:6" x14ac:dyDescent="0.2">
      <c r="A87" s="5" t="s">
        <v>88</v>
      </c>
      <c r="B87" s="22">
        <v>37223</v>
      </c>
      <c r="C87" s="23">
        <v>44711</v>
      </c>
      <c r="D87" s="14">
        <f t="shared" si="6"/>
        <v>7.3001282164040657E-2</v>
      </c>
      <c r="E87" s="15">
        <f t="shared" si="7"/>
        <v>7.221026191924701E-2</v>
      </c>
      <c r="F87" s="16">
        <f t="shared" si="8"/>
        <v>-7.9102024479364708E-4</v>
      </c>
    </row>
    <row r="88" spans="1:6" x14ac:dyDescent="0.2">
      <c r="A88" s="5" t="s">
        <v>89</v>
      </c>
      <c r="B88" s="22">
        <v>61704</v>
      </c>
      <c r="C88" s="23">
        <v>71219</v>
      </c>
      <c r="D88" s="14">
        <f t="shared" si="6"/>
        <v>0.12101311325390121</v>
      </c>
      <c r="E88" s="15">
        <f t="shared" si="7"/>
        <v>0.11502186584122147</v>
      </c>
      <c r="F88" s="16">
        <f t="shared" si="8"/>
        <v>-5.9912474126797427E-3</v>
      </c>
    </row>
    <row r="89" spans="1:6" x14ac:dyDescent="0.2">
      <c r="A89" s="5" t="s">
        <v>90</v>
      </c>
      <c r="B89" s="22">
        <v>11268</v>
      </c>
      <c r="C89" s="23">
        <v>12968</v>
      </c>
      <c r="D89" s="14">
        <f t="shared" si="6"/>
        <v>2.2098660705058972E-2</v>
      </c>
      <c r="E89" s="15">
        <f t="shared" si="7"/>
        <v>2.0943899187421334E-2</v>
      </c>
      <c r="F89" s="16">
        <f t="shared" si="8"/>
        <v>-1.1547615176376383E-3</v>
      </c>
    </row>
    <row r="90" spans="1:6" x14ac:dyDescent="0.2">
      <c r="A90" s="5" t="s">
        <v>91</v>
      </c>
      <c r="B90" s="22">
        <v>25520</v>
      </c>
      <c r="C90" s="23">
        <v>29334</v>
      </c>
      <c r="D90" s="14">
        <f t="shared" si="6"/>
        <v>5.0049504898216628E-2</v>
      </c>
      <c r="E90" s="15">
        <f t="shared" si="7"/>
        <v>4.7375720139097584E-2</v>
      </c>
      <c r="F90" s="16">
        <f t="shared" si="8"/>
        <v>-2.6737847591190439E-3</v>
      </c>
    </row>
    <row r="91" spans="1:6" x14ac:dyDescent="0.2">
      <c r="A91" s="5" t="s">
        <v>92</v>
      </c>
      <c r="B91" s="22">
        <v>3856</v>
      </c>
      <c r="C91" s="23">
        <v>4149</v>
      </c>
      <c r="D91" s="14">
        <f t="shared" si="6"/>
        <v>7.5623389846208198E-3</v>
      </c>
      <c r="E91" s="15">
        <f t="shared" si="7"/>
        <v>6.7008203060310856E-3</v>
      </c>
      <c r="F91" s="16">
        <f t="shared" si="8"/>
        <v>-8.6151867858973424E-4</v>
      </c>
    </row>
    <row r="92" spans="1:6" x14ac:dyDescent="0.2">
      <c r="A92" s="5" t="s">
        <v>93</v>
      </c>
      <c r="B92" s="22">
        <v>84211</v>
      </c>
      <c r="C92" s="23">
        <v>123677</v>
      </c>
      <c r="D92" s="14">
        <f t="shared" si="6"/>
        <v>0.16515356022663483</v>
      </c>
      <c r="E92" s="15">
        <f t="shared" si="7"/>
        <v>0.19974387876331806</v>
      </c>
      <c r="F92" s="16">
        <f t="shared" si="8"/>
        <v>3.4590318536683234E-2</v>
      </c>
    </row>
    <row r="93" spans="1:6" x14ac:dyDescent="0.2">
      <c r="A93" s="5" t="s">
        <v>94</v>
      </c>
      <c r="B93" s="22">
        <v>38892</v>
      </c>
      <c r="C93" s="23">
        <v>42954</v>
      </c>
      <c r="D93" s="14">
        <f t="shared" si="6"/>
        <v>7.6274504094884052E-2</v>
      </c>
      <c r="E93" s="15">
        <f t="shared" si="7"/>
        <v>6.9372628446676132E-2</v>
      </c>
      <c r="F93" s="16">
        <f t="shared" si="8"/>
        <v>-6.9018756482079197E-3</v>
      </c>
    </row>
    <row r="94" spans="1:6" x14ac:dyDescent="0.2">
      <c r="A94" s="5" t="s">
        <v>95</v>
      </c>
      <c r="B94" s="22">
        <v>423380</v>
      </c>
      <c r="C94" s="23">
        <v>627846</v>
      </c>
      <c r="D94" s="14">
        <f t="shared" si="6"/>
        <v>0.83032756206140113</v>
      </c>
      <c r="E94" s="15">
        <f t="shared" si="7"/>
        <v>1.0139993313715094</v>
      </c>
      <c r="F94" s="16">
        <f t="shared" si="8"/>
        <v>0.18367176931010831</v>
      </c>
    </row>
    <row r="95" spans="1:6" x14ac:dyDescent="0.2">
      <c r="A95" s="5" t="s">
        <v>96</v>
      </c>
      <c r="B95" s="22">
        <v>17265</v>
      </c>
      <c r="C95" s="23">
        <v>19972</v>
      </c>
      <c r="D95" s="14">
        <f t="shared" si="6"/>
        <v>3.3859902118640678E-2</v>
      </c>
      <c r="E95" s="15">
        <f t="shared" si="7"/>
        <v>3.2255672005797265E-2</v>
      </c>
      <c r="F95" s="16">
        <f t="shared" si="8"/>
        <v>-1.6042301128434133E-3</v>
      </c>
    </row>
    <row r="96" spans="1:6" x14ac:dyDescent="0.2">
      <c r="A96" s="5" t="s">
        <v>97</v>
      </c>
      <c r="B96" s="22">
        <v>13997</v>
      </c>
      <c r="C96" s="23">
        <v>13723</v>
      </c>
      <c r="D96" s="14">
        <f t="shared" si="6"/>
        <v>2.7450741381674693E-2</v>
      </c>
      <c r="E96" s="15">
        <f t="shared" si="7"/>
        <v>2.2163257907848781E-2</v>
      </c>
      <c r="F96" s="16">
        <f t="shared" si="8"/>
        <v>-5.2874834738259116E-3</v>
      </c>
    </row>
    <row r="97" spans="1:6" x14ac:dyDescent="0.2">
      <c r="A97" s="5" t="s">
        <v>98</v>
      </c>
      <c r="B97" s="22">
        <v>36952</v>
      </c>
      <c r="C97" s="23">
        <v>42695</v>
      </c>
      <c r="D97" s="14">
        <f t="shared" si="6"/>
        <v>7.2469800352621502E-2</v>
      </c>
      <c r="E97" s="15">
        <f t="shared" si="7"/>
        <v>6.895433187900632E-2</v>
      </c>
      <c r="F97" s="16">
        <f t="shared" si="8"/>
        <v>-3.5154684736151826E-3</v>
      </c>
    </row>
    <row r="98" spans="1:6" x14ac:dyDescent="0.2">
      <c r="A98" s="5" t="s">
        <v>99</v>
      </c>
      <c r="B98" s="22">
        <v>104666</v>
      </c>
      <c r="C98" s="23">
        <v>113329</v>
      </c>
      <c r="D98" s="14">
        <f t="shared" si="6"/>
        <v>0.20526965045755258</v>
      </c>
      <c r="E98" s="15">
        <f t="shared" si="7"/>
        <v>0.18303139659247936</v>
      </c>
      <c r="F98" s="16">
        <f t="shared" si="8"/>
        <v>-2.2238253865073221E-2</v>
      </c>
    </row>
    <row r="99" spans="1:6" x14ac:dyDescent="0.2">
      <c r="A99" s="5" t="s">
        <v>100</v>
      </c>
      <c r="B99" s="22">
        <v>59393</v>
      </c>
      <c r="C99" s="23">
        <v>65632</v>
      </c>
      <c r="D99" s="14">
        <f t="shared" si="6"/>
        <v>0.11648080895061835</v>
      </c>
      <c r="E99" s="15">
        <f t="shared" si="7"/>
        <v>0.10599861131005837</v>
      </c>
      <c r="F99" s="16">
        <f t="shared" ref="F99:F130" si="9">E99-D99</f>
        <v>-1.0482197640559979E-2</v>
      </c>
    </row>
    <row r="100" spans="1:6" x14ac:dyDescent="0.2">
      <c r="A100" s="5" t="s">
        <v>101</v>
      </c>
      <c r="B100" s="22">
        <v>66061</v>
      </c>
      <c r="C100" s="23">
        <v>73814</v>
      </c>
      <c r="D100" s="14">
        <f t="shared" si="6"/>
        <v>0.12955800717402385</v>
      </c>
      <c r="E100" s="15">
        <f t="shared" si="7"/>
        <v>0.11921290674123368</v>
      </c>
      <c r="F100" s="16">
        <f t="shared" si="9"/>
        <v>-1.0345100432790175E-2</v>
      </c>
    </row>
    <row r="101" spans="1:6" x14ac:dyDescent="0.2">
      <c r="A101" s="5" t="s">
        <v>102</v>
      </c>
      <c r="B101" s="22">
        <v>30488</v>
      </c>
      <c r="C101" s="23">
        <v>36348</v>
      </c>
      <c r="D101" s="14">
        <f t="shared" si="6"/>
        <v>5.9792684378402378E-2</v>
      </c>
      <c r="E101" s="15">
        <f t="shared" si="7"/>
        <v>5.8703643404101689E-2</v>
      </c>
      <c r="F101" s="16">
        <f t="shared" si="9"/>
        <v>-1.0890409743006882E-3</v>
      </c>
    </row>
    <row r="102" spans="1:6" ht="15.75" thickBot="1" x14ac:dyDescent="0.25">
      <c r="A102" s="6" t="s">
        <v>103</v>
      </c>
      <c r="B102" s="24">
        <v>15419</v>
      </c>
      <c r="C102" s="25">
        <v>17774</v>
      </c>
      <c r="D102" s="17">
        <f t="shared" si="6"/>
        <v>3.0239550001003222E-2</v>
      </c>
      <c r="E102" s="18">
        <f t="shared" si="7"/>
        <v>2.870580383692372E-2</v>
      </c>
      <c r="F102" s="19">
        <f t="shared" si="9"/>
        <v>-1.5337461640795025E-3</v>
      </c>
    </row>
    <row r="103" spans="1:6" ht="15.75" x14ac:dyDescent="0.25">
      <c r="A103" s="7" t="s">
        <v>3</v>
      </c>
      <c r="B103" s="26">
        <f>SUM(B3:B102)</f>
        <v>6628637</v>
      </c>
      <c r="C103" s="26">
        <f>SUM(C3:C102)</f>
        <v>8049313</v>
      </c>
      <c r="D103" s="20">
        <f t="shared" ref="D103:E103" si="10">SUM(D3:D102)</f>
        <v>12.999999999999998</v>
      </c>
      <c r="E103" s="20">
        <f t="shared" si="10"/>
        <v>12.999999999999998</v>
      </c>
      <c r="F103" s="21"/>
    </row>
    <row r="104" spans="1:6" x14ac:dyDescent="0.2">
      <c r="A104" s="8"/>
    </row>
    <row r="105" spans="1:6" x14ac:dyDescent="0.2">
      <c r="A105" s="8"/>
    </row>
    <row r="106" spans="1:6" x14ac:dyDescent="0.2">
      <c r="A106" s="8"/>
    </row>
    <row r="107" spans="1:6" x14ac:dyDescent="0.2">
      <c r="A107" s="8"/>
    </row>
    <row r="108" spans="1:6" x14ac:dyDescent="0.2">
      <c r="A108" s="8"/>
    </row>
    <row r="109" spans="1:6" x14ac:dyDescent="0.2">
      <c r="A109" s="8"/>
    </row>
  </sheetData>
  <mergeCells count="2">
    <mergeCell ref="D1:E1"/>
    <mergeCell ref="B1:C1"/>
  </mergeCells>
  <phoneticPr fontId="0" type="noConversion"/>
  <printOptions horizontalCentered="1"/>
  <pageMargins left="0.25" right="0.25" top="0.75" bottom="0.75" header="0.3" footer="0.3"/>
  <pageSetup fitToHeight="2" orientation="portrait" r:id="rId1"/>
  <headerFooter alignWithMargins="0">
    <oddHeader>&amp;C&amp;14Changes in Congressional Seats per County - 1990 to 2000*</oddHeader>
    <oddFooter>&amp;L*Based on 13 districts. North Carolina gained its 13th congressional district as a result of the 2000 census.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</vt:lpstr>
      <vt:lpstr>County!Print_Titles</vt:lpstr>
    </vt:vector>
  </TitlesOfParts>
  <Company>NC GENERAL ASSEMBLY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Frey</dc:creator>
  <cp:lastModifiedBy>Dan Frey (ISD)</cp:lastModifiedBy>
  <cp:lastPrinted>2011-03-02T17:38:03Z</cp:lastPrinted>
  <dcterms:created xsi:type="dcterms:W3CDTF">2001-04-14T16:10:54Z</dcterms:created>
  <dcterms:modified xsi:type="dcterms:W3CDTF">2022-12-02T21:05:18Z</dcterms:modified>
</cp:coreProperties>
</file>